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https://lakeatbigsky.sharepoint.com/sites/Manager/Shared Documents/2025/"/>
    </mc:Choice>
  </mc:AlternateContent>
  <xr:revisionPtr revIDLastSave="22" documentId="8_{00F33223-4884-4BBF-9ED7-4D617EBDC669}" xr6:coauthVersionLast="47" xr6:coauthVersionMax="47" xr10:uidLastSave="{2719FD09-7DCA-4E56-BF1D-6B14025C3066}"/>
  <bookViews>
    <workbookView xWindow="-38520" yWindow="-120" windowWidth="38640" windowHeight="21120" tabRatio="857" xr2:uid="{00000000-000D-0000-FFFF-FFFF00000000}"/>
  </bookViews>
  <sheets>
    <sheet name="Resort|Unit Information" sheetId="7" r:id="rId1"/>
    <sheet name="Unit Build" sheetId="9" state="hidden" r:id="rId2"/>
    <sheet name="Segment Hierarchy" sheetId="10" state="hidden" r:id="rId3"/>
    <sheet name="Book Listing Spreadsheet" sheetId="12" state="hidden" r:id="rId4"/>
  </sheets>
  <externalReferences>
    <externalReference r:id="rId5"/>
  </externalReferences>
  <definedNames>
    <definedName name="DAYOFWEEK">#REF!</definedName>
    <definedName name="Rate_Type">[1]Lists!$E$2:$E$4</definedName>
    <definedName name="Unit_Type">[1]Lists!$A$2:$A$10</definedName>
    <definedName name="Yes_No">[1]Lists!$B$2:$B$3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9" l="1"/>
  <c r="E45" i="9"/>
  <c r="H45" i="9"/>
  <c r="A45" i="9"/>
  <c r="C32" i="9" l="1"/>
  <c r="P2" i="12" l="1"/>
  <c r="O2" i="12"/>
  <c r="R2" i="12"/>
  <c r="Q2" i="12"/>
  <c r="S2" i="12"/>
  <c r="C58" i="9" l="1"/>
  <c r="C19" i="9" l="1"/>
  <c r="C31" i="9" l="1"/>
  <c r="C57" i="9" l="1"/>
  <c r="E44" i="9"/>
  <c r="F44" i="9" s="1"/>
  <c r="A44" i="9" s="1"/>
  <c r="G44" i="9"/>
  <c r="H44" i="9"/>
  <c r="F46" i="9"/>
  <c r="A46" i="9" s="1"/>
  <c r="G46" i="9"/>
  <c r="H46" i="9"/>
  <c r="M10" i="12"/>
  <c r="M11" i="12"/>
  <c r="D2" i="12" l="1"/>
  <c r="M9" i="12"/>
  <c r="M8" i="12"/>
  <c r="M7" i="12"/>
  <c r="M6" i="12"/>
  <c r="N2" i="12"/>
  <c r="L2" i="12"/>
  <c r="K2" i="12"/>
  <c r="J2" i="12"/>
  <c r="I2" i="12"/>
  <c r="H2" i="12"/>
  <c r="F2" i="12"/>
  <c r="E2" i="12"/>
  <c r="C2" i="12"/>
  <c r="B2" i="12"/>
  <c r="A2" i="12"/>
  <c r="M2" i="12" l="1"/>
  <c r="E41" i="9"/>
  <c r="E42" i="9"/>
  <c r="E43" i="9"/>
  <c r="E40" i="9"/>
  <c r="C18" i="9" l="1"/>
  <c r="C17" i="9"/>
  <c r="H40" i="9" l="1"/>
  <c r="G40" i="9"/>
  <c r="C55" i="9" l="1"/>
  <c r="G42" i="9"/>
  <c r="H42" i="9"/>
  <c r="G43" i="9"/>
  <c r="H43" i="9"/>
  <c r="C14" i="9"/>
  <c r="C13" i="9"/>
  <c r="H41" i="9"/>
  <c r="G41" i="9"/>
  <c r="C27" i="9" l="1"/>
  <c r="C26" i="9"/>
  <c r="C28" i="9"/>
  <c r="C29" i="9"/>
  <c r="C30" i="9"/>
  <c r="C12" i="9"/>
  <c r="C11" i="9"/>
  <c r="C9" i="9"/>
  <c r="C8" i="9"/>
  <c r="C7" i="9"/>
  <c r="C10" i="9"/>
  <c r="C15" i="9"/>
  <c r="C16" i="9"/>
  <c r="F40" i="9" l="1"/>
  <c r="A40" i="9" s="1"/>
  <c r="F43" i="9"/>
  <c r="A43" i="9" s="1"/>
  <c r="F42" i="9"/>
  <c r="A42" i="9" s="1"/>
  <c r="F41" i="9"/>
  <c r="A41" i="9" s="1"/>
</calcChain>
</file>

<file path=xl/sharedStrings.xml><?xml version="1.0" encoding="utf-8"?>
<sst xmlns="http://schemas.openxmlformats.org/spreadsheetml/2006/main" count="236" uniqueCount="175">
  <si>
    <t>Hello,</t>
  </si>
  <si>
    <t>Points</t>
  </si>
  <si>
    <t>Unit Type</t>
  </si>
  <si>
    <t>Thank you,</t>
  </si>
  <si>
    <t>Property Request Form</t>
  </si>
  <si>
    <t>Property Information</t>
  </si>
  <si>
    <t>Property Name:</t>
  </si>
  <si>
    <t>Property Address:</t>
  </si>
  <si>
    <t>Country:</t>
  </si>
  <si>
    <t>Postal/Zip Code:</t>
  </si>
  <si>
    <t>State:</t>
  </si>
  <si>
    <t>City/Town:</t>
  </si>
  <si>
    <t>County:</t>
  </si>
  <si>
    <t>Province:</t>
  </si>
  <si>
    <t xml:space="preserve">Phone Number: </t>
  </si>
  <si>
    <t>Fax Number:</t>
  </si>
  <si>
    <t>Region (DRI Use Only)</t>
  </si>
  <si>
    <t>Hotel Policies</t>
  </si>
  <si>
    <t xml:space="preserve">Check-in Time: </t>
  </si>
  <si>
    <t xml:space="preserve">Check-out Time: </t>
  </si>
  <si>
    <t>Children Welcome:</t>
  </si>
  <si>
    <t>Pets Welcome:</t>
  </si>
  <si>
    <t>Extra Beds:</t>
  </si>
  <si>
    <t>Display (DRI Use Only)</t>
  </si>
  <si>
    <t>Extranet Portal Required?</t>
  </si>
  <si>
    <t>Online Display:</t>
  </si>
  <si>
    <t xml:space="preserve">Unit Types </t>
  </si>
  <si>
    <t xml:space="preserve">Unit Type Code                                                                     </t>
  </si>
  <si>
    <t xml:space="preserve">Unit Type Description                                          </t>
  </si>
  <si>
    <t>No. of Bedrooms</t>
  </si>
  <si>
    <t>Max. Privacy</t>
  </si>
  <si>
    <t>Max Occupancy</t>
  </si>
  <si>
    <t>Units to Build</t>
  </si>
  <si>
    <t>Booking Access Setup</t>
  </si>
  <si>
    <t>Allow Points Purchase: (Y/N)</t>
  </si>
  <si>
    <t>Rates</t>
  </si>
  <si>
    <t>Yes</t>
  </si>
  <si>
    <t>-</t>
  </si>
  <si>
    <t>DRM</t>
  </si>
  <si>
    <t>Y</t>
  </si>
  <si>
    <t>See Segment Hierarchy Tab</t>
  </si>
  <si>
    <t xml:space="preserve">US Resorts: </t>
  </si>
  <si>
    <t>DOE</t>
  </si>
  <si>
    <t>D2</t>
  </si>
  <si>
    <t>C2</t>
  </si>
  <si>
    <t>CR</t>
  </si>
  <si>
    <t>O2</t>
  </si>
  <si>
    <t>DC</t>
  </si>
  <si>
    <t>CW</t>
  </si>
  <si>
    <t>CM</t>
  </si>
  <si>
    <t>Studio with Kitchenette</t>
  </si>
  <si>
    <t>1 Bedroom</t>
  </si>
  <si>
    <t>2 Bedroom</t>
  </si>
  <si>
    <t>Max. Occupancy</t>
  </si>
  <si>
    <t>Bed 1</t>
  </si>
  <si>
    <t>Bed 2</t>
  </si>
  <si>
    <t>Bed 3</t>
  </si>
  <si>
    <t>Bathroom 1</t>
  </si>
  <si>
    <t>Bathroom 2</t>
  </si>
  <si>
    <t>Check in Day(s) for Weekly Stays:</t>
  </si>
  <si>
    <t>Minimum Stays:</t>
  </si>
  <si>
    <t>Hotel Room/Studio</t>
  </si>
  <si>
    <t>Description</t>
  </si>
  <si>
    <t>Longitude:</t>
  </si>
  <si>
    <t>Latitude:</t>
  </si>
  <si>
    <t>Property Email:</t>
  </si>
  <si>
    <t>Property Description</t>
  </si>
  <si>
    <t>Description:</t>
  </si>
  <si>
    <t>Unit Amenities:</t>
  </si>
  <si>
    <t>PROPERTY NAME</t>
  </si>
  <si>
    <t>PROPERTY ADDRESS 1</t>
  </si>
  <si>
    <t xml:space="preserve">CITY </t>
  </si>
  <si>
    <t>STATE/COUNTY</t>
  </si>
  <si>
    <t>ZIP</t>
  </si>
  <si>
    <t>COUNTRY</t>
  </si>
  <si>
    <t>REGION</t>
  </si>
  <si>
    <t>PROPERTY LATITUDE</t>
  </si>
  <si>
    <t>PROPERTY LONGITUDE</t>
  </si>
  <si>
    <t>PROPERTY TELEPHONE NUMBER</t>
  </si>
  <si>
    <t>PROPERTY EMAIL ADDRESS</t>
  </si>
  <si>
    <t>PROPERTY DESCRIPTIVE COPY</t>
  </si>
  <si>
    <t>UNIT TYPES</t>
  </si>
  <si>
    <t>UNIT AMENITIES</t>
  </si>
  <si>
    <t>ON-SITE AMENITIES</t>
  </si>
  <si>
    <t>OFF-SITE AMENITIES</t>
  </si>
  <si>
    <t>PHOTO LINK</t>
  </si>
  <si>
    <t>PROPERTY IMAGE FILE NAME</t>
  </si>
  <si>
    <t>RESORT NUMBER</t>
  </si>
  <si>
    <t>LEAVE BLANK - CREATIVE WILL FILL</t>
  </si>
  <si>
    <t>Format should be "+" country code, area code, and number</t>
  </si>
  <si>
    <r>
      <t xml:space="preserve"> Suggested points:</t>
    </r>
    <r>
      <rPr>
        <b/>
        <i/>
        <sz val="11"/>
        <color theme="1"/>
        <rFont val="Calibri"/>
        <family val="2"/>
        <scheme val="minor"/>
      </rPr>
      <t xml:space="preserve"> </t>
    </r>
    <r>
      <rPr>
        <b/>
        <i/>
        <sz val="11"/>
        <color rgb="FFFF0000"/>
        <rFont val="Calibri"/>
        <family val="2"/>
        <scheme val="minor"/>
      </rPr>
      <t>(1</t>
    </r>
    <r>
      <rPr>
        <b/>
        <i/>
        <sz val="12"/>
        <color rgb="FFFF0000"/>
        <rFont val="Calibri"/>
        <family val="2"/>
        <scheme val="minor"/>
      </rPr>
      <t xml:space="preserve"> sentence/100 characters max)</t>
    </r>
  </si>
  <si>
    <t>PLEASE USE COMMAS, FOR EXAMPLE: Air conditioning, Balcony jacuzzi, Fully-equipped kitchen, Washer/Dryer</t>
  </si>
  <si>
    <t>PLEASE USE COMMAS, FOR EXAMPLE: Aquarium, Fitness Center, Beach, Towel Service, Valet, WiFi</t>
  </si>
  <si>
    <t>PLEASE USE COMMAS, FOR EXAMPLE: Fishing, Golf, Theme parks</t>
  </si>
  <si>
    <t>3 Bedroom</t>
  </si>
  <si>
    <t>4 Bedroom</t>
  </si>
  <si>
    <t>Enter Region</t>
  </si>
  <si>
    <t>Date Sent for Build:</t>
  </si>
  <si>
    <t>Brand new resort</t>
  </si>
  <si>
    <t>Update to prior build</t>
  </si>
  <si>
    <t>4-728</t>
  </si>
  <si>
    <t>Confirmation Errata:</t>
  </si>
  <si>
    <t>Resort Service Fee:</t>
  </si>
  <si>
    <t>Time Zone:</t>
  </si>
  <si>
    <t>Guaranteed Contiguous Stay?</t>
  </si>
  <si>
    <t>Minimum length of Stay:</t>
  </si>
  <si>
    <t>Maximum length of Stay:</t>
  </si>
  <si>
    <t>Booking Window:</t>
  </si>
  <si>
    <t>Segment Hierarchy (in order):</t>
  </si>
  <si>
    <t>Recognition Levels:</t>
  </si>
  <si>
    <t>Membership Types:</t>
  </si>
  <si>
    <t>Reservation Type:</t>
  </si>
  <si>
    <t>Rate Type (Points/Monetary):</t>
  </si>
  <si>
    <t>Your Name Who Completed This:</t>
  </si>
  <si>
    <t>Your Phone Number:</t>
  </si>
  <si>
    <t>Your Email Address:</t>
  </si>
  <si>
    <t>On-Site Activities:</t>
  </si>
  <si>
    <t>Smoking Policy:</t>
  </si>
  <si>
    <t>Notable Unit Amenities</t>
  </si>
  <si>
    <t>Swimming Options:</t>
  </si>
  <si>
    <t>On-Site Resort Amenities:</t>
  </si>
  <si>
    <t>On-Site Restaurants and Lounges:</t>
  </si>
  <si>
    <t>Closest Airports:</t>
  </si>
  <si>
    <t>On-Site Services:</t>
  </si>
  <si>
    <t>Nearby Activities:</t>
  </si>
  <si>
    <t>ON-SITE SERVICES</t>
  </si>
  <si>
    <t>ON-SITE ACTIVITIES</t>
  </si>
  <si>
    <t>Is the Property Hotel or Timeshare?</t>
  </si>
  <si>
    <t>DRM, DFC</t>
  </si>
  <si>
    <t>TP DX Only Resort</t>
  </si>
  <si>
    <t>https://www.theclub.hiltongrandvacations.com
https://www.embarcresorts.com</t>
  </si>
  <si>
    <t>Lock-Off Unit</t>
  </si>
  <si>
    <t>This Form Completed/Updated By</t>
  </si>
  <si>
    <t>Trading Partner to use Inventory:</t>
  </si>
  <si>
    <t>Lake Condos at Big Sky</t>
  </si>
  <si>
    <t xml:space="preserve">1500 Turkey Leg Road </t>
  </si>
  <si>
    <t xml:space="preserve">United States </t>
  </si>
  <si>
    <t>MT</t>
  </si>
  <si>
    <t>Big Sky</t>
  </si>
  <si>
    <t>Madison</t>
  </si>
  <si>
    <t>406-995-3500</t>
  </si>
  <si>
    <t>reservations@lakecondosbigsky.com</t>
  </si>
  <si>
    <t>Timeshare</t>
  </si>
  <si>
    <t xml:space="preserve">Mountain </t>
  </si>
  <si>
    <t>45 16'11.78" N</t>
  </si>
  <si>
    <t>111 17' 59.01" W</t>
  </si>
  <si>
    <t>5pm</t>
  </si>
  <si>
    <t>10am</t>
  </si>
  <si>
    <t>yes</t>
  </si>
  <si>
    <t xml:space="preserve">No Smoking Campus </t>
  </si>
  <si>
    <t>Service Animals Only</t>
  </si>
  <si>
    <t xml:space="preserve">air mattress available </t>
  </si>
  <si>
    <t>NA</t>
  </si>
  <si>
    <t>king</t>
  </si>
  <si>
    <t>queen</t>
  </si>
  <si>
    <t>full</t>
  </si>
  <si>
    <t xml:space="preserve">full </t>
  </si>
  <si>
    <t xml:space="preserve">2-bedroom with loft </t>
  </si>
  <si>
    <t xml:space="preserve">queen </t>
  </si>
  <si>
    <t xml:space="preserve">loft: full </t>
  </si>
  <si>
    <t>propane grill, pull-out couch, 2 patios</t>
  </si>
  <si>
    <t>Saturday &amp; Sunday</t>
  </si>
  <si>
    <t>Lake Condos in Big Sky, Montana, is located at the entrance to Big Sky Resort Mountain Village, uniquely nestled along the banks of Lake Levinski. All condos are conveniently within walking distance to the abundant shops, eateries, mountain operations and activities offered at the Mountain Mall and Base Camp. </t>
  </si>
  <si>
    <t>These charming and spacious accommodations provide all the necessities of a vacation home and boast stunning views of the surrounding wilderness, Lake Levinski and of course, Lone Peak Mountain.</t>
  </si>
  <si>
    <t>It is perfect for those seeking a blend of tranquility and adventure. To assist with your Big Sky, Montana vacation planning, click here to learn more about Big Sky Resort, Big Sky Town Center and Yellowstone National Park!</t>
  </si>
  <si>
    <t>3 tvs, satellite TV, DVD players, propane grill, washer &amp; dryer, full kitchen including dishwasher, blender, coffee pot, and all cookware</t>
  </si>
  <si>
    <t>pool complex that inlcudes outdoor pool, two spas, propane fire pit, and workout facility</t>
  </si>
  <si>
    <t>downhill skiing, mountian biking, cross country skiing, horseback riding, white water rafting, hiking, fishing, Yellowstone National Park</t>
  </si>
  <si>
    <t>year-round outdoor heated pool and spas (2)</t>
  </si>
  <si>
    <t xml:space="preserve">Bozeman International Airport (60 miles </t>
  </si>
  <si>
    <t xml:space="preserve">adjacent to Lake Levinski (swimming, fishing, canoeing, paddle boarding) </t>
  </si>
  <si>
    <t>games, puzzles, movies available in the office</t>
  </si>
  <si>
    <t>small General Store with snacks, ice cream, and cold drinks</t>
  </si>
  <si>
    <t xml:space="preserve">We look forward to working with you.  </t>
  </si>
  <si>
    <t>Lake Condominiums Big Sky, Montana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</si>
</sst>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8"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b/>
      <i/>
      <sz val="12"/>
      <color theme="1"/>
      <name val="Calibri"/>
      <family val="2"/>
      <scheme val="minor"/>
    </font>
    <font>
      <b/>
      <sz val="10"/>
      <color theme="1"/>
      <name val="Arial"/>
      <family val="2"/>
    </font>
    <font>
      <sz val="8"/>
      <color rgb="FF000000"/>
      <name val="Arial"/>
      <family val="2"/>
    </font>
    <font>
      <sz val="11"/>
      <color theme="1"/>
      <name val="Calibri"/>
      <family val="2"/>
      <scheme val="minor"/>
    </font>
    <font>
      <i/>
      <sz val="12"/>
      <color theme="1"/>
      <name val="Calibri"/>
      <family val="2"/>
      <scheme val="minor"/>
    </font>
    <font>
      <b/>
      <i/>
      <sz val="11"/>
      <color rgb="FFFF0000"/>
      <name val="Calibri"/>
      <family val="2"/>
      <scheme val="minor"/>
    </font>
    <font>
      <b/>
      <i/>
      <sz val="12"/>
      <color rgb="FFFF0000"/>
      <name val="Calibri"/>
      <family val="2"/>
      <scheme val="minor"/>
    </font>
    <font>
      <u/>
      <sz val="12"/>
      <color theme="10"/>
      <name val="Calibri"/>
      <family val="2"/>
      <scheme val="minor"/>
    </font>
    <font>
      <b/>
      <sz val="9"/>
      <color rgb="FFFF0000"/>
      <name val="Calibri"/>
      <family val="2"/>
      <scheme val="minor"/>
    </font>
    <font>
      <sz val="9"/>
      <color theme="1"/>
      <name val="Calibri"/>
      <family val="2"/>
      <scheme val="minor"/>
    </font>
    <font>
      <u/>
      <sz val="11"/>
      <color rgb="FF0070C0"/>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b/>
      <sz val="14"/>
      <color theme="0"/>
      <name val="Calibri"/>
      <family val="2"/>
      <scheme val="minor"/>
    </font>
    <font>
      <b/>
      <sz val="12"/>
      <color theme="0"/>
      <name val="Calibri"/>
      <family val="2"/>
      <scheme val="minor"/>
    </font>
    <font>
      <sz val="12"/>
      <color theme="0"/>
      <name val="Calibri"/>
      <family val="2"/>
      <scheme val="minor"/>
    </font>
    <font>
      <i/>
      <sz val="12"/>
      <color theme="0"/>
      <name val="Calibri"/>
      <family val="2"/>
      <scheme val="minor"/>
    </font>
    <font>
      <sz val="12"/>
      <color rgb="FF34495E"/>
      <name val="Times New Roman"/>
      <family val="1"/>
    </font>
    <font>
      <sz val="10"/>
      <color rgb="FF323332"/>
      <name val="Montserrat"/>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1F4E78"/>
        <bgColor indexed="64"/>
      </patternFill>
    </fill>
    <fill>
      <patternFill patternType="solid">
        <fgColor rgb="FF00B0B9"/>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0" fontId="4" fillId="0" borderId="0" applyNumberFormat="0" applyFill="0" applyBorder="0" applyAlignment="0" applyProtection="0"/>
    <xf numFmtId="0" fontId="7" fillId="0" borderId="0"/>
    <xf numFmtId="0" fontId="15" fillId="0" borderId="0" applyNumberFormat="0" applyFill="0" applyBorder="0" applyAlignment="0" applyProtection="0"/>
  </cellStyleXfs>
  <cellXfs count="203">
    <xf numFmtId="0" fontId="0" fillId="0" borderId="0" xfId="0"/>
    <xf numFmtId="0" fontId="6" fillId="0" borderId="0" xfId="0" applyFont="1" applyAlignment="1">
      <alignment horizontal="center" vertical="top"/>
    </xf>
    <xf numFmtId="0" fontId="0" fillId="0" borderId="0" xfId="0" applyAlignment="1">
      <alignment horizontal="left" vertical="top"/>
    </xf>
    <xf numFmtId="0" fontId="5"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lignment horizontal="left" vertical="center" indent="8"/>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9" xfId="0" applyFont="1" applyFill="1" applyBorder="1" applyAlignment="1">
      <alignment horizontal="center"/>
    </xf>
    <xf numFmtId="0" fontId="5" fillId="3" borderId="10" xfId="0" applyFont="1" applyFill="1" applyBorder="1" applyAlignment="1">
      <alignment horizontal="center"/>
    </xf>
    <xf numFmtId="0" fontId="0" fillId="0" borderId="1" xfId="0" applyBorder="1" applyAlignment="1">
      <alignment horizontal="left" vertical="top"/>
    </xf>
    <xf numFmtId="0" fontId="5" fillId="2" borderId="22" xfId="2" applyFont="1" applyFill="1" applyBorder="1"/>
    <xf numFmtId="0" fontId="5" fillId="2" borderId="23" xfId="2" applyFont="1" applyFill="1" applyBorder="1"/>
    <xf numFmtId="0" fontId="7" fillId="0" borderId="0" xfId="2"/>
    <xf numFmtId="0" fontId="7" fillId="0" borderId="22" xfId="2" applyBorder="1" applyAlignment="1">
      <alignment horizontal="left" vertical="center"/>
    </xf>
    <xf numFmtId="0" fontId="7" fillId="5" borderId="22" xfId="2" applyFill="1" applyBorder="1" applyAlignment="1">
      <alignment horizontal="left" vertical="center"/>
    </xf>
    <xf numFmtId="0" fontId="11" fillId="0" borderId="22" xfId="2" applyFont="1" applyBorder="1" applyAlignment="1">
      <alignment horizontal="left" vertical="center" wrapText="1"/>
    </xf>
    <xf numFmtId="0" fontId="7" fillId="0" borderId="22" xfId="2" applyBorder="1" applyAlignment="1">
      <alignment horizontal="left" vertical="center" wrapText="1"/>
    </xf>
    <xf numFmtId="0" fontId="7" fillId="5" borderId="22" xfId="2" applyFill="1" applyBorder="1" applyAlignment="1">
      <alignment horizontal="left" vertical="center" wrapText="1"/>
    </xf>
    <xf numFmtId="0" fontId="7" fillId="0" borderId="0" xfId="2" applyAlignment="1">
      <alignment horizontal="left" vertical="center"/>
    </xf>
    <xf numFmtId="0" fontId="12" fillId="0" borderId="0" xfId="2" applyFont="1" applyAlignment="1">
      <alignment horizontal="left" vertical="center" wrapText="1"/>
    </xf>
    <xf numFmtId="0" fontId="2" fillId="0" borderId="0" xfId="2" applyFont="1" applyAlignment="1">
      <alignment horizontal="left" vertical="center" wrapText="1"/>
    </xf>
    <xf numFmtId="0" fontId="0" fillId="6" borderId="24" xfId="0" applyFill="1" applyBorder="1"/>
    <xf numFmtId="0" fontId="0" fillId="6" borderId="25" xfId="0" applyFill="1" applyBorder="1"/>
    <xf numFmtId="0" fontId="0" fillId="2" borderId="24" xfId="0" applyFill="1" applyBorder="1"/>
    <xf numFmtId="0" fontId="0" fillId="2" borderId="25" xfId="0" applyFill="1" applyBorder="1"/>
    <xf numFmtId="0" fontId="16" fillId="0" borderId="0" xfId="0" applyFont="1"/>
    <xf numFmtId="0" fontId="17" fillId="0" borderId="0" xfId="0" applyFont="1"/>
    <xf numFmtId="0" fontId="5" fillId="3" borderId="8" xfId="0" applyFont="1" applyFill="1" applyBorder="1" applyAlignment="1">
      <alignment horizontal="center" vertical="center" wrapText="1"/>
    </xf>
    <xf numFmtId="0" fontId="5" fillId="3" borderId="17" xfId="0" applyFont="1" applyFill="1" applyBorder="1" applyAlignment="1">
      <alignment horizontal="center"/>
    </xf>
    <xf numFmtId="0" fontId="5" fillId="3" borderId="21" xfId="0" applyFont="1" applyFill="1" applyBorder="1" applyAlignment="1">
      <alignment horizontal="center"/>
    </xf>
    <xf numFmtId="0" fontId="5" fillId="3" borderId="26" xfId="0" applyFont="1" applyFill="1" applyBorder="1" applyAlignment="1">
      <alignment horizontal="center"/>
    </xf>
    <xf numFmtId="0" fontId="5" fillId="3" borderId="19" xfId="0" applyFont="1" applyFill="1" applyBorder="1" applyAlignment="1">
      <alignment horizontal="center"/>
    </xf>
    <xf numFmtId="0" fontId="0" fillId="0" borderId="0" xfId="0"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wrapText="1"/>
    </xf>
    <xf numFmtId="0" fontId="22" fillId="7" borderId="7" xfId="0" applyFont="1" applyFill="1" applyBorder="1" applyAlignment="1">
      <alignment horizontal="centerContinuous"/>
    </xf>
    <xf numFmtId="0" fontId="22" fillId="7" borderId="12" xfId="0" applyFont="1" applyFill="1" applyBorder="1" applyAlignment="1">
      <alignment horizontal="centerContinuous"/>
    </xf>
    <xf numFmtId="0" fontId="22" fillId="7" borderId="8" xfId="0" applyFont="1" applyFill="1" applyBorder="1" applyAlignment="1">
      <alignment horizontal="centerContinuous"/>
    </xf>
    <xf numFmtId="0" fontId="21" fillId="7" borderId="7" xfId="0" applyFont="1" applyFill="1" applyBorder="1" applyAlignment="1">
      <alignment horizontal="centerContinuous" vertical="top"/>
    </xf>
    <xf numFmtId="0" fontId="21" fillId="7" borderId="12" xfId="0" applyFont="1" applyFill="1" applyBorder="1" applyAlignment="1">
      <alignment horizontal="centerContinuous" vertical="top"/>
    </xf>
    <xf numFmtId="0" fontId="21" fillId="7" borderId="8" xfId="0" applyFont="1" applyFill="1" applyBorder="1" applyAlignment="1">
      <alignment horizontal="centerContinuous" vertical="top"/>
    </xf>
    <xf numFmtId="0" fontId="19" fillId="8" borderId="0" xfId="0" applyFont="1" applyFill="1"/>
    <xf numFmtId="0" fontId="20" fillId="8" borderId="0" xfId="0" applyFont="1" applyFill="1"/>
    <xf numFmtId="0" fontId="24" fillId="8" borderId="30" xfId="0" applyFont="1" applyFill="1" applyBorder="1"/>
    <xf numFmtId="0" fontId="24" fillId="8" borderId="32" xfId="0" applyFont="1" applyFill="1" applyBorder="1"/>
    <xf numFmtId="0" fontId="7" fillId="4" borderId="22" xfId="0" applyFont="1" applyFill="1" applyBorder="1" applyAlignment="1">
      <alignment horizontal="center"/>
    </xf>
    <xf numFmtId="0" fontId="1" fillId="4" borderId="22" xfId="0" applyFont="1" applyFill="1" applyBorder="1" applyAlignment="1">
      <alignment horizontal="center"/>
    </xf>
    <xf numFmtId="0" fontId="1" fillId="4" borderId="31" xfId="0" applyFont="1" applyFill="1" applyBorder="1" applyAlignment="1">
      <alignment horizontal="center"/>
    </xf>
    <xf numFmtId="0" fontId="7" fillId="4" borderId="33" xfId="0" applyFont="1" applyFill="1" applyBorder="1" applyAlignment="1">
      <alignment horizontal="center"/>
    </xf>
    <xf numFmtId="0" fontId="1" fillId="4" borderId="33" xfId="0" applyFont="1" applyFill="1" applyBorder="1" applyAlignment="1">
      <alignment horizontal="center"/>
    </xf>
    <xf numFmtId="0" fontId="1" fillId="4" borderId="34" xfId="0" applyFont="1" applyFill="1" applyBorder="1" applyAlignment="1">
      <alignment horizontal="center"/>
    </xf>
    <xf numFmtId="0" fontId="21" fillId="7" borderId="11" xfId="0" applyFont="1" applyFill="1" applyBorder="1" applyAlignment="1">
      <alignment horizontal="centerContinuous" vertical="top"/>
    </xf>
    <xf numFmtId="0" fontId="21" fillId="7" borderId="14" xfId="0" applyFont="1" applyFill="1" applyBorder="1" applyAlignment="1">
      <alignment horizontal="centerContinuous" vertical="top"/>
    </xf>
    <xf numFmtId="0" fontId="21" fillId="7" borderId="13" xfId="0" applyFont="1" applyFill="1" applyBorder="1" applyAlignment="1">
      <alignment horizontal="centerContinuous" vertical="top"/>
    </xf>
    <xf numFmtId="0" fontId="22" fillId="7" borderId="11" xfId="0" applyFont="1" applyFill="1" applyBorder="1" applyAlignment="1">
      <alignment horizontal="centerContinuous"/>
    </xf>
    <xf numFmtId="0" fontId="22" fillId="7" borderId="14" xfId="0" applyFont="1" applyFill="1" applyBorder="1" applyAlignment="1">
      <alignment horizontal="centerContinuous"/>
    </xf>
    <xf numFmtId="0" fontId="22" fillId="7" borderId="13" xfId="0" applyFont="1" applyFill="1" applyBorder="1" applyAlignment="1">
      <alignment horizontal="centerContinuous"/>
    </xf>
    <xf numFmtId="0" fontId="22" fillId="7" borderId="11" xfId="0" applyFont="1" applyFill="1" applyBorder="1" applyAlignment="1">
      <alignment horizontal="center"/>
    </xf>
    <xf numFmtId="0" fontId="22" fillId="7" borderId="14" xfId="0" applyFont="1" applyFill="1" applyBorder="1" applyAlignment="1">
      <alignment horizontal="center"/>
    </xf>
    <xf numFmtId="0" fontId="22" fillId="7" borderId="13" xfId="0" applyFont="1" applyFill="1" applyBorder="1" applyAlignment="1">
      <alignment horizontal="center"/>
    </xf>
    <xf numFmtId="0" fontId="22" fillId="7" borderId="7" xfId="0" applyFont="1" applyFill="1" applyBorder="1" applyAlignment="1">
      <alignment horizontal="centerContinuous" vertical="center"/>
    </xf>
    <xf numFmtId="0" fontId="22" fillId="7" borderId="12" xfId="0" applyFont="1" applyFill="1" applyBorder="1" applyAlignment="1">
      <alignment horizontal="centerContinuous" vertical="center"/>
    </xf>
    <xf numFmtId="0" fontId="22" fillId="7" borderId="8" xfId="0" applyFont="1" applyFill="1" applyBorder="1" applyAlignment="1">
      <alignment horizontal="centerContinuous" vertical="center"/>
    </xf>
    <xf numFmtId="0" fontId="5" fillId="3" borderId="40" xfId="0" applyFont="1" applyFill="1" applyBorder="1" applyAlignment="1">
      <alignment horizontal="center"/>
    </xf>
    <xf numFmtId="0" fontId="5" fillId="3" borderId="41" xfId="0" applyFont="1" applyFill="1" applyBorder="1" applyAlignment="1">
      <alignment horizontal="center"/>
    </xf>
    <xf numFmtId="0" fontId="23" fillId="8" borderId="30" xfId="0" applyFont="1" applyFill="1" applyBorder="1" applyAlignment="1">
      <alignment horizontal="left"/>
    </xf>
    <xf numFmtId="0" fontId="23" fillId="8" borderId="22" xfId="0" applyFont="1" applyFill="1" applyBorder="1" applyAlignment="1">
      <alignment horizontal="left"/>
    </xf>
    <xf numFmtId="0" fontId="5" fillId="4" borderId="22" xfId="0" applyFont="1" applyFill="1" applyBorder="1" applyAlignment="1">
      <alignment horizontal="center"/>
    </xf>
    <xf numFmtId="0" fontId="5" fillId="4" borderId="31" xfId="0" applyFont="1" applyFill="1" applyBorder="1" applyAlignment="1">
      <alignment horizontal="center"/>
    </xf>
    <xf numFmtId="0" fontId="23" fillId="8" borderId="32" xfId="0" applyFont="1" applyFill="1" applyBorder="1" applyAlignment="1">
      <alignment horizontal="left"/>
    </xf>
    <xf numFmtId="0" fontId="23" fillId="8" borderId="33" xfId="0" applyFont="1" applyFill="1" applyBorder="1" applyAlignment="1">
      <alignment horizontal="left"/>
    </xf>
    <xf numFmtId="0" fontId="5" fillId="4" borderId="33" xfId="0" applyFont="1" applyFill="1" applyBorder="1" applyAlignment="1">
      <alignment horizontal="center"/>
    </xf>
    <xf numFmtId="0" fontId="5" fillId="4" borderId="34" xfId="0" applyFont="1" applyFill="1" applyBorder="1" applyAlignment="1">
      <alignment horizontal="center"/>
    </xf>
    <xf numFmtId="18" fontId="0" fillId="4" borderId="22" xfId="0" applyNumberFormat="1" applyFill="1" applyBorder="1" applyAlignment="1">
      <alignment horizontal="center"/>
    </xf>
    <xf numFmtId="0" fontId="0" fillId="4" borderId="22" xfId="0" applyFill="1" applyBorder="1" applyAlignment="1">
      <alignment horizontal="center"/>
    </xf>
    <xf numFmtId="0" fontId="0" fillId="4" borderId="31" xfId="0" applyFill="1" applyBorder="1" applyAlignment="1">
      <alignment horizontal="center"/>
    </xf>
    <xf numFmtId="0" fontId="23" fillId="8" borderId="27" xfId="0" applyFont="1" applyFill="1" applyBorder="1" applyAlignment="1">
      <alignment horizontal="left"/>
    </xf>
    <xf numFmtId="0" fontId="23" fillId="8" borderId="28" xfId="0" applyFont="1" applyFill="1" applyBorder="1" applyAlignment="1">
      <alignment horizontal="left"/>
    </xf>
    <xf numFmtId="18" fontId="0" fillId="4" borderId="28" xfId="0" applyNumberFormat="1"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5" fillId="4" borderId="2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3" fillId="8" borderId="27" xfId="0" applyFont="1" applyFill="1" applyBorder="1" applyAlignment="1">
      <alignment horizontal="left" wrapText="1"/>
    </xf>
    <xf numFmtId="0" fontId="23" fillId="8" borderId="28" xfId="0" applyFont="1" applyFill="1" applyBorder="1" applyAlignment="1">
      <alignment horizontal="left" wrapText="1"/>
    </xf>
    <xf numFmtId="0" fontId="5" fillId="4" borderId="28" xfId="0" applyFont="1" applyFill="1" applyBorder="1" applyAlignment="1">
      <alignment horizontal="center" wrapText="1"/>
    </xf>
    <xf numFmtId="0" fontId="5" fillId="4" borderId="29" xfId="0" applyFont="1" applyFill="1" applyBorder="1" applyAlignment="1">
      <alignment horizontal="center" wrapText="1"/>
    </xf>
    <xf numFmtId="0" fontId="23" fillId="8" borderId="16" xfId="0" applyFont="1" applyFill="1" applyBorder="1" applyAlignment="1">
      <alignment horizontal="left" vertical="center"/>
    </xf>
    <xf numFmtId="0" fontId="23" fillId="8" borderId="25" xfId="0" applyFont="1" applyFill="1" applyBorder="1" applyAlignment="1">
      <alignment horizontal="left" vertical="center"/>
    </xf>
    <xf numFmtId="0" fontId="23" fillId="8" borderId="30" xfId="0" applyFont="1" applyFill="1" applyBorder="1"/>
    <xf numFmtId="0" fontId="23" fillId="8" borderId="22" xfId="0" applyFont="1" applyFill="1" applyBorder="1"/>
    <xf numFmtId="0" fontId="23" fillId="8" borderId="16" xfId="0" applyFont="1" applyFill="1" applyBorder="1" applyAlignment="1">
      <alignment horizontal="left"/>
    </xf>
    <xf numFmtId="0" fontId="23" fillId="8" borderId="25" xfId="0" applyFont="1" applyFill="1" applyBorder="1" applyAlignment="1">
      <alignment horizontal="left"/>
    </xf>
    <xf numFmtId="0" fontId="0" fillId="4" borderId="24" xfId="0" applyFill="1" applyBorder="1" applyAlignment="1">
      <alignment horizontal="left" vertical="top"/>
    </xf>
    <xf numFmtId="0" fontId="0" fillId="4" borderId="35" xfId="0" applyFill="1" applyBorder="1" applyAlignment="1">
      <alignment horizontal="left" vertical="top"/>
    </xf>
    <xf numFmtId="0" fontId="0" fillId="4" borderId="17" xfId="0" applyFill="1" applyBorder="1" applyAlignment="1">
      <alignment horizontal="left" vertical="top"/>
    </xf>
    <xf numFmtId="0" fontId="23" fillId="8" borderId="32" xfId="0" applyFont="1" applyFill="1" applyBorder="1"/>
    <xf numFmtId="0" fontId="23" fillId="8" borderId="33" xfId="0" applyFont="1" applyFill="1" applyBorder="1"/>
    <xf numFmtId="164" fontId="0" fillId="4" borderId="33" xfId="0" applyNumberFormat="1" applyFill="1" applyBorder="1" applyAlignment="1">
      <alignment horizontal="center"/>
    </xf>
    <xf numFmtId="164" fontId="0" fillId="4" borderId="34" xfId="0" applyNumberFormat="1" applyFill="1" applyBorder="1" applyAlignment="1">
      <alignment horizontal="center"/>
    </xf>
    <xf numFmtId="0" fontId="23" fillId="8" borderId="27" xfId="0" applyFont="1" applyFill="1" applyBorder="1"/>
    <xf numFmtId="0" fontId="23" fillId="8" borderId="28" xfId="0" applyFont="1" applyFill="1" applyBorder="1"/>
    <xf numFmtId="0" fontId="5" fillId="4" borderId="28" xfId="0" applyFont="1" applyFill="1" applyBorder="1" applyAlignment="1">
      <alignment horizontal="center"/>
    </xf>
    <xf numFmtId="0" fontId="5" fillId="4" borderId="29" xfId="0" applyFont="1" applyFill="1" applyBorder="1" applyAlignment="1">
      <alignment horizontal="center"/>
    </xf>
    <xf numFmtId="0" fontId="23" fillId="8" borderId="20" xfId="0" applyFont="1" applyFill="1" applyBorder="1" applyAlignment="1">
      <alignment horizontal="left"/>
    </xf>
    <xf numFmtId="0" fontId="23" fillId="8" borderId="38" xfId="0" applyFont="1" applyFill="1" applyBorder="1" applyAlignment="1">
      <alignment horizontal="left"/>
    </xf>
    <xf numFmtId="0" fontId="0" fillId="4" borderId="36" xfId="0" applyFill="1" applyBorder="1" applyAlignment="1">
      <alignment horizontal="left" vertical="top"/>
    </xf>
    <xf numFmtId="0" fontId="0" fillId="4" borderId="37" xfId="0" applyFill="1" applyBorder="1" applyAlignment="1">
      <alignment horizontal="left" vertical="top"/>
    </xf>
    <xf numFmtId="0" fontId="0" fillId="4" borderId="21" xfId="0" applyFill="1" applyBorder="1" applyAlignment="1">
      <alignment horizontal="left" vertical="top"/>
    </xf>
    <xf numFmtId="0" fontId="2" fillId="0" borderId="0" xfId="0" applyFont="1" applyAlignment="1">
      <alignment horizontal="left" vertical="center" wrapText="1"/>
    </xf>
    <xf numFmtId="0" fontId="23" fillId="8" borderId="18" xfId="0" applyFont="1" applyFill="1" applyBorder="1" applyAlignment="1">
      <alignment horizontal="left"/>
    </xf>
    <xf numFmtId="0" fontId="23" fillId="8" borderId="39" xfId="0" applyFont="1" applyFill="1" applyBorder="1" applyAlignment="1">
      <alignment horizontal="left"/>
    </xf>
    <xf numFmtId="0" fontId="4" fillId="3" borderId="7" xfId="1" applyFill="1" applyBorder="1" applyAlignment="1">
      <alignment horizontal="center" vertical="center"/>
    </xf>
    <xf numFmtId="0" fontId="5" fillId="3" borderId="12" xfId="0" applyFont="1" applyFill="1" applyBorder="1" applyAlignment="1">
      <alignment horizontal="center" vertical="center"/>
    </xf>
    <xf numFmtId="0" fontId="5" fillId="3" borderId="8" xfId="0" applyFont="1" applyFill="1" applyBorder="1" applyAlignment="1">
      <alignment horizontal="center"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23" fillId="8" borderId="18" xfId="0" applyFont="1" applyFill="1" applyBorder="1" applyAlignment="1">
      <alignment horizontal="center"/>
    </xf>
    <xf numFmtId="0" fontId="23" fillId="8" borderId="19" xfId="0" applyFont="1" applyFill="1" applyBorder="1" applyAlignment="1">
      <alignment horizontal="center"/>
    </xf>
    <xf numFmtId="0" fontId="5" fillId="3" borderId="18" xfId="0" applyFont="1" applyFill="1" applyBorder="1" applyAlignment="1">
      <alignment horizontal="center"/>
    </xf>
    <xf numFmtId="0" fontId="5" fillId="3" borderId="19" xfId="0" applyFont="1" applyFill="1" applyBorder="1" applyAlignment="1">
      <alignment horizontal="center"/>
    </xf>
    <xf numFmtId="0" fontId="1" fillId="3" borderId="18" xfId="0" applyFont="1" applyFill="1" applyBorder="1" applyAlignment="1">
      <alignment horizontal="center"/>
    </xf>
    <xf numFmtId="0" fontId="1" fillId="3" borderId="19" xfId="0" applyFont="1" applyFill="1" applyBorder="1" applyAlignment="1">
      <alignment horizontal="center"/>
    </xf>
    <xf numFmtId="0" fontId="5" fillId="3" borderId="7" xfId="0" applyFont="1" applyFill="1" applyBorder="1" applyAlignment="1">
      <alignment horizontal="center"/>
    </xf>
    <xf numFmtId="0" fontId="5" fillId="3" borderId="12" xfId="0" applyFont="1" applyFill="1" applyBorder="1" applyAlignment="1">
      <alignment horizontal="center"/>
    </xf>
    <xf numFmtId="0" fontId="5" fillId="3" borderId="8" xfId="0" applyFont="1" applyFill="1" applyBorder="1" applyAlignment="1">
      <alignment horizontal="center"/>
    </xf>
    <xf numFmtId="0" fontId="23" fillId="8" borderId="7" xfId="0" applyFont="1" applyFill="1" applyBorder="1"/>
    <xf numFmtId="0" fontId="23" fillId="8" borderId="8" xfId="0" applyFont="1" applyFill="1" applyBorder="1"/>
    <xf numFmtId="0" fontId="23" fillId="8" borderId="7" xfId="0" applyFont="1" applyFill="1" applyBorder="1" applyAlignment="1">
      <alignment vertical="center"/>
    </xf>
    <xf numFmtId="0" fontId="23" fillId="8" borderId="12" xfId="0" applyFont="1" applyFill="1" applyBorder="1" applyAlignment="1">
      <alignment vertical="center"/>
    </xf>
    <xf numFmtId="0" fontId="5" fillId="3" borderId="7" xfId="0" applyFont="1" applyFill="1" applyBorder="1" applyAlignment="1">
      <alignment horizontal="center" vertical="center"/>
    </xf>
    <xf numFmtId="0" fontId="23" fillId="8" borderId="7" xfId="0" applyFont="1" applyFill="1" applyBorder="1" applyAlignment="1">
      <alignment horizontal="left" vertical="center"/>
    </xf>
    <xf numFmtId="0" fontId="23" fillId="8" borderId="12" xfId="0" applyFont="1" applyFill="1" applyBorder="1" applyAlignment="1">
      <alignment horizontal="left" vertical="center"/>
    </xf>
    <xf numFmtId="0" fontId="1" fillId="4" borderId="7" xfId="0" applyFont="1" applyFill="1" applyBorder="1" applyAlignment="1">
      <alignment horizontal="center"/>
    </xf>
    <xf numFmtId="0" fontId="1" fillId="4" borderId="12" xfId="0" applyFont="1" applyFill="1" applyBorder="1" applyAlignment="1">
      <alignment horizontal="center"/>
    </xf>
    <xf numFmtId="0" fontId="1" fillId="4" borderId="8" xfId="0" applyFont="1" applyFill="1" applyBorder="1" applyAlignment="1">
      <alignment horizontal="center"/>
    </xf>
    <xf numFmtId="0" fontId="23" fillId="8" borderId="11" xfId="0" applyFont="1" applyFill="1" applyBorder="1" applyAlignment="1">
      <alignment horizontal="left" vertical="center" wrapText="1"/>
    </xf>
    <xf numFmtId="0" fontId="23" fillId="8" borderId="13" xfId="0" applyFont="1" applyFill="1" applyBorder="1" applyAlignment="1">
      <alignment horizontal="left" vertical="center" wrapText="1"/>
    </xf>
    <xf numFmtId="0" fontId="23" fillId="8" borderId="5" xfId="0" applyFont="1" applyFill="1" applyBorder="1" applyAlignment="1">
      <alignment horizontal="left" vertical="center" wrapText="1"/>
    </xf>
    <xf numFmtId="0" fontId="23" fillId="8" borderId="6" xfId="0" applyFont="1" applyFill="1" applyBorder="1" applyAlignment="1">
      <alignment horizontal="left"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3" borderId="3" xfId="0" applyFont="1" applyFill="1" applyBorder="1" applyAlignment="1">
      <alignment horizontal="center"/>
    </xf>
    <xf numFmtId="0" fontId="5" fillId="3" borderId="0" xfId="0" applyFont="1" applyFill="1" applyAlignment="1">
      <alignment horizontal="center"/>
    </xf>
    <xf numFmtId="0" fontId="5" fillId="3" borderId="4" xfId="0" applyFont="1" applyFill="1" applyBorder="1" applyAlignment="1">
      <alignment horizontal="center"/>
    </xf>
    <xf numFmtId="0" fontId="8" fillId="3" borderId="7" xfId="0" applyFont="1" applyFill="1" applyBorder="1" applyAlignment="1">
      <alignment horizontal="center"/>
    </xf>
    <xf numFmtId="0" fontId="8" fillId="3" borderId="12" xfId="0" applyFont="1" applyFill="1" applyBorder="1" applyAlignment="1">
      <alignment horizontal="center"/>
    </xf>
    <xf numFmtId="0" fontId="8" fillId="3" borderId="8" xfId="0" applyFont="1" applyFill="1" applyBorder="1" applyAlignment="1">
      <alignment horizontal="center"/>
    </xf>
    <xf numFmtId="0" fontId="23" fillId="8" borderId="16" xfId="0" applyFont="1" applyFill="1" applyBorder="1" applyAlignment="1">
      <alignment horizontal="center"/>
    </xf>
    <xf numFmtId="0" fontId="23" fillId="8" borderId="17"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3" fillId="8" borderId="20" xfId="0" applyFont="1" applyFill="1" applyBorder="1" applyAlignment="1">
      <alignment horizontal="center"/>
    </xf>
    <xf numFmtId="0" fontId="23" fillId="8" borderId="21" xfId="0" applyFont="1" applyFill="1" applyBorder="1" applyAlignment="1">
      <alignment horizont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1" fillId="3" borderId="20" xfId="0" applyFont="1" applyFill="1" applyBorder="1" applyAlignment="1">
      <alignment horizontal="center"/>
    </xf>
    <xf numFmtId="0" fontId="1" fillId="3" borderId="21" xfId="0" applyFont="1" applyFill="1" applyBorder="1" applyAlignment="1">
      <alignment horizontal="center"/>
    </xf>
    <xf numFmtId="0" fontId="21" fillId="7" borderId="7" xfId="0" applyFont="1" applyFill="1" applyBorder="1" applyAlignment="1">
      <alignment horizontal="center" vertical="top"/>
    </xf>
    <xf numFmtId="0" fontId="21" fillId="7" borderId="12" xfId="0" applyFont="1" applyFill="1" applyBorder="1" applyAlignment="1">
      <alignment horizontal="center" vertical="top"/>
    </xf>
    <xf numFmtId="0" fontId="21" fillId="7" borderId="8" xfId="0" applyFont="1" applyFill="1" applyBorder="1" applyAlignment="1">
      <alignment horizontal="center" vertical="top"/>
    </xf>
    <xf numFmtId="0" fontId="22" fillId="7" borderId="7" xfId="0" applyFont="1" applyFill="1" applyBorder="1" applyAlignment="1">
      <alignment horizontal="center"/>
    </xf>
    <xf numFmtId="0" fontId="22" fillId="7" borderId="12" xfId="0" applyFont="1" applyFill="1" applyBorder="1" applyAlignment="1">
      <alignment horizontal="center"/>
    </xf>
    <xf numFmtId="0" fontId="22" fillId="7" borderId="8" xfId="0" applyFont="1" applyFill="1" applyBorder="1" applyAlignment="1">
      <alignment horizontal="center"/>
    </xf>
    <xf numFmtId="0" fontId="23" fillId="8" borderId="7" xfId="0" applyFont="1" applyFill="1" applyBorder="1" applyAlignment="1">
      <alignment horizontal="left" wrapText="1"/>
    </xf>
    <xf numFmtId="0" fontId="23" fillId="8" borderId="8" xfId="0" applyFont="1" applyFill="1" applyBorder="1" applyAlignment="1">
      <alignment horizontal="left"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8" xfId="0" applyFont="1" applyFill="1" applyBorder="1" applyAlignment="1">
      <alignment horizontal="center" wrapText="1"/>
    </xf>
    <xf numFmtId="0" fontId="23" fillId="8" borderId="8" xfId="0" applyFont="1" applyFill="1" applyBorder="1" applyAlignment="1">
      <alignment horizontal="left" vertical="center"/>
    </xf>
    <xf numFmtId="0" fontId="23" fillId="8" borderId="7" xfId="0" applyFont="1" applyFill="1" applyBorder="1" applyAlignment="1">
      <alignment horizontal="left"/>
    </xf>
    <xf numFmtId="0" fontId="23" fillId="8" borderId="8" xfId="0" applyFont="1" applyFill="1" applyBorder="1" applyAlignment="1">
      <alignment horizontal="left"/>
    </xf>
    <xf numFmtId="0" fontId="23" fillId="8" borderId="12" xfId="0" applyFont="1" applyFill="1" applyBorder="1" applyAlignment="1">
      <alignment horizontal="left"/>
    </xf>
    <xf numFmtId="18" fontId="1" fillId="3" borderId="7" xfId="0" applyNumberFormat="1"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23" fillId="8" borderId="5" xfId="0" applyFont="1" applyFill="1" applyBorder="1" applyAlignment="1">
      <alignment horizontal="left"/>
    </xf>
    <xf numFmtId="0" fontId="23" fillId="8" borderId="6" xfId="0" applyFont="1" applyFill="1" applyBorder="1" applyAlignment="1">
      <alignment horizontal="left"/>
    </xf>
    <xf numFmtId="0" fontId="25" fillId="8" borderId="16" xfId="0" applyFont="1" applyFill="1" applyBorder="1" applyAlignment="1">
      <alignment horizontal="center" vertical="center"/>
    </xf>
    <xf numFmtId="0" fontId="25" fillId="8" borderId="17" xfId="0" applyFont="1" applyFill="1" applyBorder="1" applyAlignment="1">
      <alignment horizontal="center" vertical="center"/>
    </xf>
    <xf numFmtId="0" fontId="23" fillId="8" borderId="18" xfId="0" applyFont="1" applyFill="1" applyBorder="1" applyAlignment="1">
      <alignment horizontal="center" vertical="center"/>
    </xf>
    <xf numFmtId="0" fontId="23" fillId="8" borderId="19"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 xfId="0" applyFont="1" applyBorder="1" applyAlignment="1">
      <alignment horizontal="center" vertical="center" wrapText="1"/>
    </xf>
    <xf numFmtId="18" fontId="1" fillId="3" borderId="12" xfId="0" applyNumberFormat="1" applyFont="1" applyFill="1" applyBorder="1" applyAlignment="1">
      <alignment horizontal="center"/>
    </xf>
    <xf numFmtId="18" fontId="1" fillId="3" borderId="8" xfId="0" applyNumberFormat="1" applyFont="1" applyFill="1" applyBorder="1" applyAlignment="1">
      <alignment horizontal="center"/>
    </xf>
    <xf numFmtId="164" fontId="1" fillId="3" borderId="7" xfId="0" applyNumberFormat="1" applyFont="1" applyFill="1" applyBorder="1" applyAlignment="1">
      <alignment horizontal="center"/>
    </xf>
    <xf numFmtId="164" fontId="1" fillId="3" borderId="12" xfId="0" applyNumberFormat="1" applyFont="1" applyFill="1" applyBorder="1" applyAlignment="1">
      <alignment horizontal="center"/>
    </xf>
    <xf numFmtId="164" fontId="1" fillId="3" borderId="8" xfId="0" applyNumberFormat="1" applyFont="1" applyFill="1" applyBorder="1" applyAlignment="1">
      <alignment horizontal="center"/>
    </xf>
    <xf numFmtId="0" fontId="4" fillId="4" borderId="22" xfId="1" applyFill="1" applyBorder="1" applyAlignment="1">
      <alignment horizontal="center"/>
    </xf>
    <xf numFmtId="0" fontId="26" fillId="0" borderId="0" xfId="0" applyFont="1"/>
    <xf numFmtId="0" fontId="27" fillId="0" borderId="0" xfId="0" applyFont="1" applyAlignment="1">
      <alignment vertical="center"/>
    </xf>
  </cellXfs>
  <cellStyles count="4">
    <cellStyle name="Hyperlink" xfId="1" builtinId="8"/>
    <cellStyle name="Hyperlink 2" xfId="3" xr:uid="{00000000-0005-0000-0000-000001000000}"/>
    <cellStyle name="Normal" xfId="0" builtinId="0"/>
    <cellStyle name="Normal 2" xfId="2" xr:uid="{00000000-0005-0000-0000-000003000000}"/>
  </cellStyles>
  <dxfs count="18">
    <dxf>
      <fill>
        <patternFill>
          <bgColor theme="6" tint="0.79998168889431442"/>
        </patternFill>
      </fill>
    </dxf>
    <dxf>
      <fill>
        <patternFill>
          <bgColor theme="6" tint="0.79998168889431442"/>
        </patternFill>
      </fill>
    </dxf>
    <dxf>
      <fill>
        <patternFill>
          <bgColor theme="6" tint="0.79998168889431442"/>
        </patternFill>
      </fill>
    </dxf>
    <dxf>
      <fill>
        <patternFill patternType="gray0625">
          <bgColor theme="0" tint="-0.34998626667073579"/>
        </patternFill>
      </fill>
    </dxf>
    <dxf>
      <font>
        <color theme="0" tint="-0.34998626667073579"/>
      </font>
      <fill>
        <patternFill patternType="gray0625">
          <bgColor theme="0" tint="-0.3499862666707357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tint="-0.34998626667073579"/>
      </font>
      <fill>
        <patternFill patternType="gray0625">
          <bgColor theme="0" tint="-0.34998626667073579"/>
        </patternFill>
      </fill>
    </dxf>
    <dxf>
      <fill>
        <patternFill>
          <bgColor theme="6" tint="0.79998168889431442"/>
        </patternFill>
      </fill>
    </dxf>
    <dxf>
      <fill>
        <patternFill>
          <bgColor theme="6"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6" tint="0.79998168889431442"/>
        </patternFill>
      </fill>
    </dxf>
  </dxfs>
  <tableStyles count="0" defaultTableStyle="TableStyleMedium2" defaultPivotStyle="PivotStyleLight16"/>
  <colors>
    <mruColors>
      <color rgb="FF00B0B9"/>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SETUP\SS%20PROCEDURES\Request%20Forms\PROPERTY%20REQUEST%20FORM%20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 Form"/>
      <sheetName val="Lists"/>
    </sheetNames>
    <sheetDataSet>
      <sheetData sheetId="0"/>
      <sheetData sheetId="1">
        <row r="2">
          <cell r="A2" t="str">
            <v>1 Bedroom</v>
          </cell>
          <cell r="B2" t="str">
            <v>Yes</v>
          </cell>
          <cell r="E2" t="str">
            <v>Conversion Rate</v>
          </cell>
        </row>
        <row r="3">
          <cell r="A3" t="str">
            <v>2 Bedroom</v>
          </cell>
          <cell r="B3" t="str">
            <v>No</v>
          </cell>
          <cell r="E3" t="str">
            <v>Set Point Value</v>
          </cell>
        </row>
        <row r="4">
          <cell r="A4" t="str">
            <v>3 Bedroom</v>
          </cell>
          <cell r="E4" t="str">
            <v>Marketing Rate</v>
          </cell>
        </row>
        <row r="5">
          <cell r="A5" t="str">
            <v>4 Bedroom</v>
          </cell>
        </row>
        <row r="6">
          <cell r="A6" t="str">
            <v>Club Suite</v>
          </cell>
        </row>
        <row r="7">
          <cell r="A7" t="str">
            <v>Double</v>
          </cell>
        </row>
        <row r="8">
          <cell r="A8" t="str">
            <v>Studio Bedroom</v>
          </cell>
        </row>
        <row r="9">
          <cell r="A9" t="str">
            <v>Studio</v>
          </cell>
        </row>
        <row r="10">
          <cell r="A10" t="str">
            <v>Cabin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ervations@lakecondosbigsk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2"/>
  <sheetViews>
    <sheetView tabSelected="1" zoomScaleNormal="100" workbookViewId="0">
      <selection activeCell="K22" sqref="K22"/>
    </sheetView>
  </sheetViews>
  <sheetFormatPr defaultRowHeight="15" x14ac:dyDescent="0.25"/>
  <cols>
    <col min="1" max="1" width="28.42578125" style="2" customWidth="1"/>
    <col min="2" max="2" width="27.28515625" customWidth="1"/>
    <col min="4" max="4" width="13.140625" customWidth="1"/>
    <col min="5" max="5" width="15.28515625" customWidth="1"/>
    <col min="6" max="6" width="17.28515625" customWidth="1"/>
    <col min="7" max="7" width="18.7109375" customWidth="1"/>
    <col min="8" max="8" width="16.42578125" customWidth="1"/>
    <col min="9" max="9" width="18.5703125" customWidth="1"/>
    <col min="10" max="10" width="37.140625" customWidth="1"/>
  </cols>
  <sheetData>
    <row r="1" spans="1:9" x14ac:dyDescent="0.25">
      <c r="A1" s="45" t="s">
        <v>0</v>
      </c>
      <c r="B1" s="46"/>
      <c r="C1" s="46"/>
      <c r="D1" s="46"/>
      <c r="E1" s="46"/>
      <c r="F1" s="46"/>
      <c r="G1" s="46"/>
      <c r="H1" s="46"/>
      <c r="I1" s="46"/>
    </row>
    <row r="2" spans="1:9" x14ac:dyDescent="0.25">
      <c r="A2" s="45" t="s">
        <v>173</v>
      </c>
      <c r="B2" s="46"/>
      <c r="C2" s="46"/>
      <c r="D2" s="46"/>
      <c r="E2" s="46"/>
      <c r="F2" s="46"/>
      <c r="G2" s="46"/>
      <c r="H2" s="46"/>
      <c r="I2" s="46"/>
    </row>
    <row r="3" spans="1:9" x14ac:dyDescent="0.25">
      <c r="A3" s="45" t="s">
        <v>3</v>
      </c>
      <c r="B3" s="46"/>
      <c r="C3" s="46"/>
      <c r="D3" s="46"/>
      <c r="E3" s="46"/>
      <c r="F3" s="46"/>
      <c r="G3" s="46"/>
      <c r="H3" s="46"/>
      <c r="I3" s="46"/>
    </row>
    <row r="4" spans="1:9" x14ac:dyDescent="0.25">
      <c r="A4" s="45"/>
      <c r="B4" s="46"/>
      <c r="C4" s="46"/>
      <c r="D4" s="46"/>
      <c r="E4" s="46"/>
      <c r="F4" s="46"/>
      <c r="G4" s="46"/>
      <c r="H4" s="46"/>
      <c r="I4" s="46"/>
    </row>
    <row r="6" spans="1:9" ht="15.75" thickBot="1" x14ac:dyDescent="0.3"/>
    <row r="7" spans="1:9" ht="21.75" thickBot="1" x14ac:dyDescent="0.3">
      <c r="A7" s="42" t="s">
        <v>174</v>
      </c>
      <c r="B7" s="43"/>
      <c r="C7" s="43"/>
      <c r="D7" s="43"/>
      <c r="E7" s="44"/>
    </row>
    <row r="8" spans="1:9" ht="21.75" thickBot="1" x14ac:dyDescent="0.3">
      <c r="A8" s="1"/>
      <c r="B8" s="1"/>
      <c r="C8" s="1"/>
      <c r="D8" s="1"/>
      <c r="E8" s="1"/>
    </row>
    <row r="9" spans="1:9" ht="21.75" thickBot="1" x14ac:dyDescent="0.3">
      <c r="A9" s="55" t="s">
        <v>5</v>
      </c>
      <c r="B9" s="56"/>
      <c r="C9" s="56"/>
      <c r="D9" s="56"/>
      <c r="E9" s="57"/>
    </row>
    <row r="10" spans="1:9" ht="15.75" x14ac:dyDescent="0.25">
      <c r="A10" s="87" t="s">
        <v>6</v>
      </c>
      <c r="B10" s="88"/>
      <c r="C10" s="89" t="s">
        <v>134</v>
      </c>
      <c r="D10" s="89"/>
      <c r="E10" s="90"/>
      <c r="F10" s="27"/>
    </row>
    <row r="11" spans="1:9" ht="15" customHeight="1" x14ac:dyDescent="0.25">
      <c r="A11" s="91" t="s">
        <v>7</v>
      </c>
      <c r="B11" s="92"/>
      <c r="C11" s="85" t="s">
        <v>135</v>
      </c>
      <c r="D11" s="85"/>
      <c r="E11" s="86"/>
      <c r="F11" s="27"/>
    </row>
    <row r="12" spans="1:9" ht="15.75" x14ac:dyDescent="0.25">
      <c r="A12" s="69" t="s">
        <v>8</v>
      </c>
      <c r="B12" s="70"/>
      <c r="C12" s="71" t="s">
        <v>136</v>
      </c>
      <c r="D12" s="71"/>
      <c r="E12" s="72"/>
      <c r="F12" s="28"/>
    </row>
    <row r="13" spans="1:9" ht="15.75" x14ac:dyDescent="0.25">
      <c r="A13" s="69" t="s">
        <v>9</v>
      </c>
      <c r="B13" s="70"/>
      <c r="C13" s="71">
        <v>59716</v>
      </c>
      <c r="D13" s="71"/>
      <c r="E13" s="72"/>
      <c r="F13" s="28"/>
    </row>
    <row r="14" spans="1:9" ht="15.75" x14ac:dyDescent="0.25">
      <c r="A14" s="69" t="s">
        <v>10</v>
      </c>
      <c r="B14" s="70"/>
      <c r="C14" s="71" t="s">
        <v>137</v>
      </c>
      <c r="D14" s="71"/>
      <c r="E14" s="72"/>
      <c r="F14" s="28"/>
    </row>
    <row r="15" spans="1:9" ht="15.75" x14ac:dyDescent="0.25">
      <c r="A15" s="69" t="s">
        <v>11</v>
      </c>
      <c r="B15" s="70"/>
      <c r="C15" s="71" t="s">
        <v>138</v>
      </c>
      <c r="D15" s="71"/>
      <c r="E15" s="72"/>
      <c r="F15" s="28"/>
    </row>
    <row r="16" spans="1:9" ht="15.75" x14ac:dyDescent="0.25">
      <c r="A16" s="69" t="s">
        <v>12</v>
      </c>
      <c r="B16" s="70"/>
      <c r="C16" s="71" t="s">
        <v>139</v>
      </c>
      <c r="D16" s="71"/>
      <c r="E16" s="72"/>
      <c r="F16" s="28"/>
    </row>
    <row r="17" spans="1:7" ht="15.75" x14ac:dyDescent="0.25">
      <c r="A17" s="69" t="s">
        <v>14</v>
      </c>
      <c r="B17" s="70"/>
      <c r="C17" s="71" t="s">
        <v>140</v>
      </c>
      <c r="D17" s="71"/>
      <c r="E17" s="72"/>
      <c r="F17" s="27"/>
    </row>
    <row r="18" spans="1:7" ht="15.75" x14ac:dyDescent="0.25">
      <c r="A18" s="69" t="s">
        <v>15</v>
      </c>
      <c r="B18" s="70"/>
      <c r="C18" s="71"/>
      <c r="D18" s="71"/>
      <c r="E18" s="72"/>
      <c r="F18" s="28"/>
    </row>
    <row r="19" spans="1:7" ht="15.75" x14ac:dyDescent="0.25">
      <c r="A19" s="69" t="s">
        <v>65</v>
      </c>
      <c r="B19" s="70"/>
      <c r="C19" s="200" t="s">
        <v>141</v>
      </c>
      <c r="D19" s="71"/>
      <c r="E19" s="72"/>
      <c r="F19" s="28"/>
    </row>
    <row r="20" spans="1:7" ht="15.75" x14ac:dyDescent="0.25">
      <c r="A20" s="69" t="s">
        <v>127</v>
      </c>
      <c r="B20" s="70"/>
      <c r="C20" s="71" t="s">
        <v>142</v>
      </c>
      <c r="D20" s="71"/>
      <c r="E20" s="72"/>
      <c r="F20" s="28"/>
    </row>
    <row r="21" spans="1:7" ht="15.75" x14ac:dyDescent="0.25">
      <c r="A21" s="69" t="s">
        <v>64</v>
      </c>
      <c r="B21" s="70"/>
      <c r="C21" s="71" t="s">
        <v>144</v>
      </c>
      <c r="D21" s="71"/>
      <c r="E21" s="72"/>
      <c r="F21" s="27"/>
    </row>
    <row r="22" spans="1:7" ht="15.75" x14ac:dyDescent="0.25">
      <c r="A22" s="69" t="s">
        <v>63</v>
      </c>
      <c r="B22" s="70"/>
      <c r="C22" s="71" t="s">
        <v>145</v>
      </c>
      <c r="D22" s="71"/>
      <c r="E22" s="72"/>
      <c r="F22" s="27"/>
      <c r="G22" s="201"/>
    </row>
    <row r="23" spans="1:7" ht="16.5" thickBot="1" x14ac:dyDescent="0.3">
      <c r="A23" s="73" t="s">
        <v>103</v>
      </c>
      <c r="B23" s="74"/>
      <c r="C23" s="75" t="s">
        <v>143</v>
      </c>
      <c r="D23" s="75"/>
      <c r="E23" s="76"/>
      <c r="F23" s="27"/>
    </row>
    <row r="24" spans="1:7" ht="15.75" thickBot="1" x14ac:dyDescent="0.3"/>
    <row r="25" spans="1:7" ht="21.75" thickBot="1" x14ac:dyDescent="0.3">
      <c r="A25" s="55" t="s">
        <v>17</v>
      </c>
      <c r="B25" s="56"/>
      <c r="C25" s="56"/>
      <c r="D25" s="56"/>
      <c r="E25" s="57"/>
    </row>
    <row r="26" spans="1:7" ht="15.75" x14ac:dyDescent="0.25">
      <c r="A26" s="80" t="s">
        <v>18</v>
      </c>
      <c r="B26" s="81"/>
      <c r="C26" s="82" t="s">
        <v>146</v>
      </c>
      <c r="D26" s="83"/>
      <c r="E26" s="84"/>
    </row>
    <row r="27" spans="1:7" ht="15.75" x14ac:dyDescent="0.25">
      <c r="A27" s="69" t="s">
        <v>19</v>
      </c>
      <c r="B27" s="70"/>
      <c r="C27" s="77" t="s">
        <v>147</v>
      </c>
      <c r="D27" s="78"/>
      <c r="E27" s="79"/>
    </row>
    <row r="28" spans="1:7" ht="15.75" x14ac:dyDescent="0.25">
      <c r="A28" s="69" t="s">
        <v>20</v>
      </c>
      <c r="B28" s="70"/>
      <c r="C28" s="77" t="s">
        <v>148</v>
      </c>
      <c r="D28" s="78"/>
      <c r="E28" s="79"/>
    </row>
    <row r="29" spans="1:7" ht="15.75" x14ac:dyDescent="0.25">
      <c r="A29" s="69" t="s">
        <v>117</v>
      </c>
      <c r="B29" s="70"/>
      <c r="C29" s="77" t="s">
        <v>149</v>
      </c>
      <c r="D29" s="78"/>
      <c r="E29" s="79"/>
    </row>
    <row r="30" spans="1:7" ht="15.75" x14ac:dyDescent="0.25">
      <c r="A30" s="69" t="s">
        <v>21</v>
      </c>
      <c r="B30" s="70"/>
      <c r="C30" s="77" t="s">
        <v>150</v>
      </c>
      <c r="D30" s="78"/>
      <c r="E30" s="79"/>
    </row>
    <row r="31" spans="1:7" ht="15.75" x14ac:dyDescent="0.25">
      <c r="A31" s="69" t="s">
        <v>22</v>
      </c>
      <c r="B31" s="70"/>
      <c r="C31" s="77" t="s">
        <v>151</v>
      </c>
      <c r="D31" s="78"/>
      <c r="E31" s="79"/>
    </row>
    <row r="32" spans="1:7" ht="16.5" thickBot="1" x14ac:dyDescent="0.3">
      <c r="A32" s="73" t="s">
        <v>102</v>
      </c>
      <c r="B32" s="74"/>
      <c r="C32" s="102" t="s">
        <v>152</v>
      </c>
      <c r="D32" s="102"/>
      <c r="E32" s="103"/>
    </row>
    <row r="33" spans="1:10" ht="15.75" thickBot="1" x14ac:dyDescent="0.3"/>
    <row r="34" spans="1:10" ht="21.75" thickBot="1" x14ac:dyDescent="0.3">
      <c r="A34" s="42" t="s">
        <v>26</v>
      </c>
      <c r="B34" s="43"/>
      <c r="C34" s="43"/>
      <c r="D34" s="43"/>
      <c r="E34" s="43"/>
      <c r="F34" s="43"/>
      <c r="G34" s="43"/>
      <c r="H34" s="43"/>
      <c r="I34" s="43"/>
      <c r="J34" s="44"/>
    </row>
    <row r="35" spans="1:10" ht="32.25" customHeight="1" x14ac:dyDescent="0.25">
      <c r="A35" s="35" t="s">
        <v>2</v>
      </c>
      <c r="B35" s="36" t="s">
        <v>62</v>
      </c>
      <c r="C35" s="36" t="s">
        <v>30</v>
      </c>
      <c r="D35" s="36" t="s">
        <v>53</v>
      </c>
      <c r="E35" s="37" t="s">
        <v>54</v>
      </c>
      <c r="F35" s="36" t="s">
        <v>55</v>
      </c>
      <c r="G35" s="36" t="s">
        <v>56</v>
      </c>
      <c r="H35" s="36" t="s">
        <v>57</v>
      </c>
      <c r="I35" s="36" t="s">
        <v>58</v>
      </c>
      <c r="J35" s="38" t="s">
        <v>118</v>
      </c>
    </row>
    <row r="36" spans="1:10" ht="15.75" x14ac:dyDescent="0.25">
      <c r="A36" s="47" t="s">
        <v>61</v>
      </c>
      <c r="B36" s="49"/>
      <c r="C36" s="50"/>
      <c r="D36" s="50"/>
      <c r="E36" s="50"/>
      <c r="F36" s="50"/>
      <c r="G36" s="50"/>
      <c r="H36" s="50"/>
      <c r="I36" s="50"/>
      <c r="J36" s="51"/>
    </row>
    <row r="37" spans="1:10" ht="15.75" x14ac:dyDescent="0.25">
      <c r="A37" s="47" t="s">
        <v>50</v>
      </c>
      <c r="B37" s="49"/>
      <c r="C37" s="50"/>
      <c r="D37" s="50"/>
      <c r="E37" s="50"/>
      <c r="F37" s="50"/>
      <c r="G37" s="50"/>
      <c r="H37" s="50"/>
      <c r="I37" s="50"/>
      <c r="J37" s="51"/>
    </row>
    <row r="38" spans="1:10" ht="15.75" x14ac:dyDescent="0.25">
      <c r="A38" s="47" t="s">
        <v>51</v>
      </c>
      <c r="B38" s="49"/>
      <c r="C38" s="50"/>
      <c r="D38" s="50"/>
      <c r="E38" s="50"/>
      <c r="F38" s="50"/>
      <c r="G38" s="50"/>
      <c r="H38" s="50"/>
      <c r="I38" s="50"/>
      <c r="J38" s="51"/>
    </row>
    <row r="39" spans="1:10" ht="15.75" x14ac:dyDescent="0.25">
      <c r="A39" s="47" t="s">
        <v>52</v>
      </c>
      <c r="B39" s="49"/>
      <c r="C39" s="50"/>
      <c r="D39" s="50">
        <v>8</v>
      </c>
      <c r="E39" s="50" t="s">
        <v>153</v>
      </c>
      <c r="F39" s="50" t="s">
        <v>154</v>
      </c>
      <c r="G39" s="50"/>
      <c r="H39" s="50" t="s">
        <v>155</v>
      </c>
      <c r="I39" s="50" t="s">
        <v>156</v>
      </c>
      <c r="J39" s="51" t="s">
        <v>160</v>
      </c>
    </row>
    <row r="40" spans="1:10" ht="15.75" x14ac:dyDescent="0.25">
      <c r="A40" s="47" t="s">
        <v>94</v>
      </c>
      <c r="B40" s="49" t="s">
        <v>157</v>
      </c>
      <c r="C40" s="50"/>
      <c r="D40" s="50">
        <v>10</v>
      </c>
      <c r="E40" s="50" t="s">
        <v>153</v>
      </c>
      <c r="F40" s="50" t="s">
        <v>158</v>
      </c>
      <c r="G40" s="50" t="s">
        <v>159</v>
      </c>
      <c r="H40" s="50" t="s">
        <v>156</v>
      </c>
      <c r="I40" s="50" t="s">
        <v>156</v>
      </c>
      <c r="J40" s="51" t="s">
        <v>160</v>
      </c>
    </row>
    <row r="41" spans="1:10" ht="15.75" x14ac:dyDescent="0.25">
      <c r="A41" s="47" t="s">
        <v>95</v>
      </c>
      <c r="B41" s="49"/>
      <c r="C41" s="50"/>
      <c r="D41" s="50"/>
      <c r="E41" s="50"/>
      <c r="F41" s="50"/>
      <c r="G41" s="50"/>
      <c r="H41" s="50"/>
      <c r="I41" s="50"/>
      <c r="J41" s="51"/>
    </row>
    <row r="42" spans="1:10" ht="16.5" thickBot="1" x14ac:dyDescent="0.3">
      <c r="A42" s="48" t="s">
        <v>131</v>
      </c>
      <c r="B42" s="52"/>
      <c r="C42" s="53"/>
      <c r="D42" s="53"/>
      <c r="E42" s="53"/>
      <c r="F42" s="53"/>
      <c r="G42" s="53"/>
      <c r="H42" s="53"/>
      <c r="I42" s="53"/>
      <c r="J42" s="54"/>
    </row>
    <row r="43" spans="1:10" ht="15.75" thickBot="1" x14ac:dyDescent="0.3"/>
    <row r="44" spans="1:10" ht="19.5" thickBot="1" x14ac:dyDescent="0.35">
      <c r="A44" s="58" t="s">
        <v>33</v>
      </c>
      <c r="B44" s="59"/>
      <c r="C44" s="59"/>
      <c r="D44" s="59"/>
      <c r="E44" s="60"/>
    </row>
    <row r="45" spans="1:10" x14ac:dyDescent="0.25">
      <c r="A45" s="104" t="s">
        <v>59</v>
      </c>
      <c r="B45" s="105"/>
      <c r="C45" s="106" t="s">
        <v>161</v>
      </c>
      <c r="D45" s="106"/>
      <c r="E45" s="107"/>
    </row>
    <row r="46" spans="1:10" ht="15.75" x14ac:dyDescent="0.25">
      <c r="A46" s="93" t="s">
        <v>60</v>
      </c>
      <c r="B46" s="94"/>
      <c r="C46" s="71">
        <v>7</v>
      </c>
      <c r="D46" s="71"/>
      <c r="E46" s="72"/>
    </row>
    <row r="47" spans="1:10" ht="16.5" thickBot="1" x14ac:dyDescent="0.3">
      <c r="A47" s="100"/>
      <c r="B47" s="101"/>
      <c r="C47" s="75"/>
      <c r="D47" s="75"/>
      <c r="E47" s="76"/>
    </row>
    <row r="48" spans="1:10" ht="15.75" thickBot="1" x14ac:dyDescent="0.3"/>
    <row r="49" spans="1:10" ht="19.5" thickBot="1" x14ac:dyDescent="0.35">
      <c r="A49" s="61" t="s">
        <v>66</v>
      </c>
      <c r="B49" s="62"/>
      <c r="C49" s="62"/>
      <c r="D49" s="62"/>
      <c r="E49" s="62"/>
      <c r="F49" s="62"/>
      <c r="G49" s="62"/>
      <c r="H49" s="62"/>
      <c r="I49" s="63"/>
      <c r="J49" s="202" t="s">
        <v>162</v>
      </c>
    </row>
    <row r="50" spans="1:10" ht="15.75" x14ac:dyDescent="0.25">
      <c r="A50" s="108" t="s">
        <v>67</v>
      </c>
      <c r="B50" s="109"/>
      <c r="C50" s="110"/>
      <c r="D50" s="111"/>
      <c r="E50" s="111"/>
      <c r="F50" s="111"/>
      <c r="G50" s="111"/>
      <c r="H50" s="111"/>
      <c r="I50" s="112"/>
      <c r="J50" s="202" t="s">
        <v>163</v>
      </c>
    </row>
    <row r="51" spans="1:10" ht="15.75" x14ac:dyDescent="0.25">
      <c r="A51" s="95" t="s">
        <v>68</v>
      </c>
      <c r="B51" s="96"/>
      <c r="C51" s="97" t="s">
        <v>165</v>
      </c>
      <c r="D51" s="98"/>
      <c r="E51" s="98"/>
      <c r="F51" s="98"/>
      <c r="G51" s="98"/>
      <c r="H51" s="98"/>
      <c r="I51" s="99"/>
      <c r="J51" s="202" t="s">
        <v>164</v>
      </c>
    </row>
    <row r="52" spans="1:10" ht="15.75" x14ac:dyDescent="0.25">
      <c r="A52" s="95" t="s">
        <v>123</v>
      </c>
      <c r="B52" s="96"/>
      <c r="C52" s="97" t="s">
        <v>166</v>
      </c>
      <c r="D52" s="98"/>
      <c r="E52" s="98"/>
      <c r="F52" s="98"/>
      <c r="G52" s="98"/>
      <c r="H52" s="98"/>
      <c r="I52" s="99"/>
    </row>
    <row r="53" spans="1:10" ht="15.75" x14ac:dyDescent="0.25">
      <c r="A53" s="95" t="s">
        <v>116</v>
      </c>
      <c r="B53" s="96"/>
      <c r="C53" s="97" t="s">
        <v>170</v>
      </c>
      <c r="D53" s="98"/>
      <c r="E53" s="98"/>
      <c r="F53" s="98"/>
      <c r="G53" s="98"/>
      <c r="H53" s="98"/>
      <c r="I53" s="99"/>
    </row>
    <row r="54" spans="1:10" ht="15.75" x14ac:dyDescent="0.25">
      <c r="A54" s="95" t="s">
        <v>120</v>
      </c>
      <c r="B54" s="96"/>
      <c r="C54" s="97" t="s">
        <v>171</v>
      </c>
      <c r="D54" s="98"/>
      <c r="E54" s="98"/>
      <c r="F54" s="98"/>
      <c r="G54" s="98"/>
      <c r="H54" s="98"/>
      <c r="I54" s="99"/>
    </row>
    <row r="55" spans="1:10" ht="15.75" x14ac:dyDescent="0.25">
      <c r="A55" s="95" t="s">
        <v>121</v>
      </c>
      <c r="B55" s="96"/>
      <c r="C55" s="97" t="s">
        <v>172</v>
      </c>
      <c r="D55" s="98"/>
      <c r="E55" s="98"/>
      <c r="F55" s="98"/>
      <c r="G55" s="98"/>
      <c r="H55" s="98"/>
      <c r="I55" s="99"/>
    </row>
    <row r="56" spans="1:10" ht="15.75" x14ac:dyDescent="0.25">
      <c r="A56" s="95" t="s">
        <v>124</v>
      </c>
      <c r="B56" s="96"/>
      <c r="C56" s="97" t="s">
        <v>167</v>
      </c>
      <c r="D56" s="98"/>
      <c r="E56" s="98"/>
      <c r="F56" s="98"/>
      <c r="G56" s="98"/>
      <c r="H56" s="98"/>
      <c r="I56" s="99"/>
    </row>
    <row r="57" spans="1:10" ht="15.75" x14ac:dyDescent="0.25">
      <c r="A57" s="95" t="s">
        <v>119</v>
      </c>
      <c r="B57" s="96"/>
      <c r="C57" s="97" t="s">
        <v>168</v>
      </c>
      <c r="D57" s="98"/>
      <c r="E57" s="98"/>
      <c r="F57" s="98"/>
      <c r="G57" s="98"/>
      <c r="H57" s="98"/>
      <c r="I57" s="99"/>
    </row>
    <row r="58" spans="1:10" ht="15.75" x14ac:dyDescent="0.25">
      <c r="A58" s="95" t="s">
        <v>122</v>
      </c>
      <c r="B58" s="96"/>
      <c r="C58" s="97" t="s">
        <v>169</v>
      </c>
      <c r="D58" s="98"/>
      <c r="E58" s="98"/>
      <c r="F58" s="98"/>
      <c r="G58" s="98"/>
      <c r="H58" s="98"/>
      <c r="I58" s="99"/>
    </row>
    <row r="59" spans="1:10" ht="15.75" x14ac:dyDescent="0.25">
      <c r="A59" s="95"/>
      <c r="B59" s="96"/>
      <c r="C59" s="97"/>
      <c r="D59" s="98"/>
      <c r="E59" s="98"/>
      <c r="F59" s="98"/>
      <c r="G59" s="98"/>
      <c r="H59" s="98"/>
      <c r="I59" s="99"/>
    </row>
    <row r="60" spans="1:10" ht="16.5" thickBot="1" x14ac:dyDescent="0.3">
      <c r="A60" s="114"/>
      <c r="B60" s="115"/>
      <c r="C60" s="97"/>
      <c r="D60" s="98"/>
      <c r="E60" s="98"/>
      <c r="F60" s="98"/>
      <c r="G60" s="98"/>
      <c r="H60" s="98"/>
      <c r="I60" s="99"/>
    </row>
    <row r="62" spans="1:10" ht="27.75" customHeight="1" x14ac:dyDescent="0.25">
      <c r="A62" s="113"/>
      <c r="B62" s="113"/>
      <c r="C62" s="113"/>
      <c r="D62" s="113"/>
      <c r="E62" s="113"/>
      <c r="F62" s="113"/>
      <c r="G62" s="113"/>
      <c r="H62" s="113"/>
      <c r="I62" s="113"/>
    </row>
  </sheetData>
  <dataConsolidate/>
  <mergeCells count="71">
    <mergeCell ref="A62:I62"/>
    <mergeCell ref="A58:B58"/>
    <mergeCell ref="C58:I58"/>
    <mergeCell ref="A59:B59"/>
    <mergeCell ref="C59:I59"/>
    <mergeCell ref="A60:B60"/>
    <mergeCell ref="C60:I60"/>
    <mergeCell ref="A51:B51"/>
    <mergeCell ref="C51:I51"/>
    <mergeCell ref="A54:B54"/>
    <mergeCell ref="C54:I54"/>
    <mergeCell ref="A32:B32"/>
    <mergeCell ref="C32:E32"/>
    <mergeCell ref="A46:B46"/>
    <mergeCell ref="C46:E46"/>
    <mergeCell ref="A45:B45"/>
    <mergeCell ref="C45:E45"/>
    <mergeCell ref="A57:B57"/>
    <mergeCell ref="C57:I57"/>
    <mergeCell ref="A53:B53"/>
    <mergeCell ref="C53:I53"/>
    <mergeCell ref="A55:B55"/>
    <mergeCell ref="C55:I55"/>
    <mergeCell ref="A56:B56"/>
    <mergeCell ref="C56:I56"/>
    <mergeCell ref="A52:B52"/>
    <mergeCell ref="C52:I52"/>
    <mergeCell ref="A47:B47"/>
    <mergeCell ref="C47:E47"/>
    <mergeCell ref="A50:B50"/>
    <mergeCell ref="C50:I50"/>
    <mergeCell ref="C28:E28"/>
    <mergeCell ref="A30:B30"/>
    <mergeCell ref="C30:E30"/>
    <mergeCell ref="A31:B31"/>
    <mergeCell ref="C31:E31"/>
    <mergeCell ref="A28:B28"/>
    <mergeCell ref="A29:B29"/>
    <mergeCell ref="C29:E29"/>
    <mergeCell ref="C11:E11"/>
    <mergeCell ref="A10:B10"/>
    <mergeCell ref="C10:E10"/>
    <mergeCell ref="A11:B11"/>
    <mergeCell ref="A12:B12"/>
    <mergeCell ref="C12:E12"/>
    <mergeCell ref="A13:B13"/>
    <mergeCell ref="C13:E13"/>
    <mergeCell ref="A14:B14"/>
    <mergeCell ref="C14:E14"/>
    <mergeCell ref="A27:B27"/>
    <mergeCell ref="C27:E27"/>
    <mergeCell ref="A17:B17"/>
    <mergeCell ref="C17:E17"/>
    <mergeCell ref="A18:B18"/>
    <mergeCell ref="C18:E18"/>
    <mergeCell ref="A26:B26"/>
    <mergeCell ref="C26:E26"/>
    <mergeCell ref="A21:B21"/>
    <mergeCell ref="C21:E21"/>
    <mergeCell ref="A22:B22"/>
    <mergeCell ref="C22:E22"/>
    <mergeCell ref="A19:B19"/>
    <mergeCell ref="C19:E19"/>
    <mergeCell ref="A23:B23"/>
    <mergeCell ref="A20:B20"/>
    <mergeCell ref="C20:E20"/>
    <mergeCell ref="C23:E23"/>
    <mergeCell ref="A15:B15"/>
    <mergeCell ref="C15:E15"/>
    <mergeCell ref="A16:B16"/>
    <mergeCell ref="C16:E16"/>
  </mergeCells>
  <dataValidations count="19">
    <dataValidation allowBlank="1" showInputMessage="1" showErrorMessage="1" prompt="Please state the maximum number of occupants allowed to sleep in this unit size." sqref="D36:D42" xr:uid="{00000000-0002-0000-0100-000000000000}"/>
    <dataValidation allowBlank="1" showInputMessage="1" showErrorMessage="1" prompt="Please enter the number of occupants that will sleep in privacy, ie in a Bedroom rather than within the main living space (sofabed, etc)" sqref="C39:C42" xr:uid="{00000000-0002-0000-0100-000001000000}"/>
    <dataValidation allowBlank="1" showInputMessage="1" showErrorMessage="1" prompt="Please enter the number of occupants that will sleep in privacy, ie in a Bedroom rather than within the main living space (sofabed, etc)." sqref="C36:C38" xr:uid="{00000000-0002-0000-0100-000002000000}"/>
    <dataValidation allowBlank="1" showInputMessage="1" showErrorMessage="1" prompt="Please indicate the type of bed (King, Queen, Full, Twin, Sofa)." sqref="E36:E42" xr:uid="{00000000-0002-0000-0100-000003000000}"/>
    <dataValidation allowBlank="1" showInputMessage="1" showErrorMessage="1" prompt="Please indicate the size of bathroom (Full or Half)." sqref="H36:H42" xr:uid="{00000000-0002-0000-0100-000004000000}"/>
    <dataValidation allowBlank="1" showInputMessage="1" showErrorMessage="1" prompt="Please indicate the size of bathroom (Full or Half).  Leave blank if there is no second bathroom." sqref="I36:I42" xr:uid="{00000000-0002-0000-0100-000005000000}"/>
    <dataValidation allowBlank="1" showInputMessage="1" showErrorMessage="1" prompt="Please indicate the type of bed (King, Queen, Full, Twin, Sofa).  Please leave blank if there is no third bed." sqref="G36:G42" xr:uid="{00000000-0002-0000-0100-000006000000}"/>
    <dataValidation allowBlank="1" showInputMessage="1" showErrorMessage="1" prompt="Please indicate the type of bed (King, Queen, Full, Twin, Sofa).  Please leave blank if there is no second bed." sqref="F36:F42" xr:uid="{00000000-0002-0000-0100-000007000000}"/>
    <dataValidation allowBlank="1" showInputMessage="1" showErrorMessage="1" prompt="Please remove this Unit Type if not offered." sqref="A36:A42" xr:uid="{00000000-0002-0000-0100-000008000000}"/>
    <dataValidation allowBlank="1" showInputMessage="1" showErrorMessage="1" prompt="Enter any days of the week that the guest can check in for 7-night stays." sqref="C45:E45" xr:uid="{00000000-0002-0000-0100-000009000000}"/>
    <dataValidation allowBlank="1" showInputMessage="1" showErrorMessage="1" prompt="Enter the minimum number of nights a guest can stay at this resort.  For weekly-only stays, please enter '7'." sqref="C46:E46" xr:uid="{00000000-0002-0000-0100-00000A000000}"/>
    <dataValidation allowBlank="1" showInputMessage="1" showErrorMessage="1" prompt="Please include any additional notes/aspects about this unit.  Leave blank if the unit is standard." sqref="B36 B38:B42" xr:uid="{00000000-0002-0000-0100-00000B000000}"/>
    <dataValidation allowBlank="1" showInputMessage="1" showErrorMessage="1" prompt="Please include a description of the kitchenette.  Please include any additional notes/aspects about the unit." sqref="B37" xr:uid="{00000000-0002-0000-0100-00000C000000}"/>
    <dataValidation allowBlank="1" showInputMessage="1" showErrorMessage="1" prompt="Format should be &quot;+&quot; country code, area code, and number." sqref="C17:E17" xr:uid="{00000000-0002-0000-0100-00000E000000}"/>
    <dataValidation allowBlank="1" showInputMessage="1" showErrorMessage="1" prompt="Include important information such as:_x000a_Does the guest need to contact the resort prior to arrival?_x000a_Does the resort have a different check-in address?_x000a_Is the resort adults only?_x000a_Are there limited front desk hours?_x000a_Is this an all-inclusive resort?_x000a_Et cetra" sqref="C59:I59" xr:uid="{00000000-0002-0000-0100-000010000000}"/>
    <dataValidation allowBlank="1" showInputMessage="1" showErrorMessage="1" prompt="Please indicate if Diamond guest will be guaranteed to remain in the same room for the duration of their stay, up to the maximum nights allowed." sqref="C47:E47" xr:uid="{00000000-0002-0000-0100-000011000000}"/>
    <dataValidation allowBlank="1" showErrorMessage="1" prompt="Suggested points (1 sentence/100 characters max)" sqref="C50:I50" xr:uid="{00000000-0002-0000-0100-000012000000}"/>
    <dataValidation allowBlank="1" showErrorMessage="1" prompt="Please use commas to separate each amenity; 100 characters max." sqref="C58:I58 C60:I60 C51:I57" xr:uid="{00000000-0002-0000-0100-000013000000}"/>
    <dataValidation allowBlank="1" showInputMessage="1" showErrorMessage="1" prompt="Such as Air Conditioning, Balcony/Patio, Fireplace, Kitchen Amenities, Bathroom Amenities, Entertainment, etc." sqref="J36:J42" xr:uid="{00000000-0002-0000-0100-000014000000}"/>
  </dataValidations>
  <hyperlinks>
    <hyperlink ref="C19" r:id="rId1" xr:uid="{958E5E35-0A00-4397-A74E-6173C63B5607}"/>
  </hyperlinks>
  <pageMargins left="0.7" right="0.7" top="0.75" bottom="0.75" header="0.3" footer="0.3"/>
  <pageSetup scale="4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K71"/>
  <sheetViews>
    <sheetView topLeftCell="A45" zoomScale="85" zoomScaleNormal="85" workbookViewId="0">
      <selection activeCell="A48" sqref="A48:E71"/>
    </sheetView>
  </sheetViews>
  <sheetFormatPr defaultRowHeight="15" x14ac:dyDescent="0.25"/>
  <cols>
    <col min="1" max="1" width="8.140625" style="2" customWidth="1"/>
    <col min="2" max="2" width="25.85546875" customWidth="1"/>
    <col min="4" max="4" width="17.85546875" customWidth="1"/>
    <col min="5" max="5" width="24.42578125" customWidth="1"/>
    <col min="6" max="6" width="14.5703125" customWidth="1"/>
    <col min="7" max="7" width="15.42578125" customWidth="1"/>
  </cols>
  <sheetData>
    <row r="1" spans="1:5" ht="15.75" thickBot="1" x14ac:dyDescent="0.3">
      <c r="A1" s="11"/>
      <c r="B1" t="s">
        <v>129</v>
      </c>
      <c r="D1" s="23" t="s">
        <v>98</v>
      </c>
      <c r="E1" s="24"/>
    </row>
    <row r="2" spans="1:5" x14ac:dyDescent="0.25">
      <c r="D2" s="25" t="s">
        <v>99</v>
      </c>
      <c r="E2" s="26"/>
    </row>
    <row r="3" spans="1:5" ht="15.75" thickBot="1" x14ac:dyDescent="0.3"/>
    <row r="4" spans="1:5" ht="21.75" thickBot="1" x14ac:dyDescent="0.3">
      <c r="A4" s="168" t="s">
        <v>4</v>
      </c>
      <c r="B4" s="169"/>
      <c r="C4" s="169"/>
      <c r="D4" s="169"/>
      <c r="E4" s="170"/>
    </row>
    <row r="5" spans="1:5" ht="21.75" thickBot="1" x14ac:dyDescent="0.3">
      <c r="A5" s="1"/>
      <c r="B5" s="1"/>
      <c r="C5" s="1"/>
      <c r="D5" s="1"/>
      <c r="E5" s="1"/>
    </row>
    <row r="6" spans="1:5" ht="19.5" thickBot="1" x14ac:dyDescent="0.35">
      <c r="A6" s="171" t="s">
        <v>5</v>
      </c>
      <c r="B6" s="172"/>
      <c r="C6" s="172"/>
      <c r="D6" s="172"/>
      <c r="E6" s="173"/>
    </row>
    <row r="7" spans="1:5" ht="16.5" customHeight="1" thickBot="1" x14ac:dyDescent="0.3">
      <c r="A7" s="174" t="s">
        <v>6</v>
      </c>
      <c r="B7" s="175"/>
      <c r="C7" s="176" t="str">
        <f>PROPER('Resort|Unit Information'!C10)</f>
        <v>Lake Condos At Big Sky</v>
      </c>
      <c r="D7" s="177"/>
      <c r="E7" s="178"/>
    </row>
    <row r="8" spans="1:5" ht="15" customHeight="1" thickBot="1" x14ac:dyDescent="0.3">
      <c r="A8" s="135" t="s">
        <v>7</v>
      </c>
      <c r="B8" s="179"/>
      <c r="C8" s="176" t="str">
        <f>PROPER('Resort|Unit Information'!C11)</f>
        <v xml:space="preserve">1500 Turkey Leg Road </v>
      </c>
      <c r="D8" s="177"/>
      <c r="E8" s="178"/>
    </row>
    <row r="9" spans="1:5" ht="16.5" thickBot="1" x14ac:dyDescent="0.3">
      <c r="A9" s="180" t="s">
        <v>8</v>
      </c>
      <c r="B9" s="181"/>
      <c r="C9" s="127" t="str">
        <f>UPPER('Resort|Unit Information'!C12)</f>
        <v xml:space="preserve">UNITED STATES </v>
      </c>
      <c r="D9" s="128"/>
      <c r="E9" s="129"/>
    </row>
    <row r="10" spans="1:5" ht="16.5" thickBot="1" x14ac:dyDescent="0.3">
      <c r="A10" s="180" t="s">
        <v>9</v>
      </c>
      <c r="B10" s="181"/>
      <c r="C10" s="127">
        <f>'Resort|Unit Information'!C13</f>
        <v>59716</v>
      </c>
      <c r="D10" s="128"/>
      <c r="E10" s="129"/>
    </row>
    <row r="11" spans="1:5" ht="16.5" thickBot="1" x14ac:dyDescent="0.3">
      <c r="A11" s="180" t="s">
        <v>10</v>
      </c>
      <c r="B11" s="181"/>
      <c r="C11" s="127" t="str">
        <f>UPPER('Resort|Unit Information'!C14)</f>
        <v>MT</v>
      </c>
      <c r="D11" s="128"/>
      <c r="E11" s="129"/>
    </row>
    <row r="12" spans="1:5" ht="16.5" thickBot="1" x14ac:dyDescent="0.3">
      <c r="A12" s="180" t="s">
        <v>11</v>
      </c>
      <c r="B12" s="181"/>
      <c r="C12" s="127" t="str">
        <f>PROPER('Resort|Unit Information'!C15)</f>
        <v>Big Sky</v>
      </c>
      <c r="D12" s="128"/>
      <c r="E12" s="129"/>
    </row>
    <row r="13" spans="1:5" ht="16.5" thickBot="1" x14ac:dyDescent="0.3">
      <c r="A13" s="180" t="s">
        <v>12</v>
      </c>
      <c r="B13" s="181"/>
      <c r="C13" s="127" t="str">
        <f>PROPER('Resort|Unit Information'!C16)</f>
        <v>Madison</v>
      </c>
      <c r="D13" s="128"/>
      <c r="E13" s="129"/>
    </row>
    <row r="14" spans="1:5" ht="16.5" thickBot="1" x14ac:dyDescent="0.3">
      <c r="A14" s="180" t="s">
        <v>13</v>
      </c>
      <c r="B14" s="181"/>
      <c r="C14" s="127" t="e">
        <f>PROPER('Resort|Unit Information'!#REF!)</f>
        <v>#REF!</v>
      </c>
      <c r="D14" s="128"/>
      <c r="E14" s="129"/>
    </row>
    <row r="15" spans="1:5" ht="16.5" thickBot="1" x14ac:dyDescent="0.3">
      <c r="A15" s="180" t="s">
        <v>14</v>
      </c>
      <c r="B15" s="181"/>
      <c r="C15" s="127" t="str">
        <f>'Resort|Unit Information'!C17</f>
        <v>406-995-3500</v>
      </c>
      <c r="D15" s="128"/>
      <c r="E15" s="129"/>
    </row>
    <row r="16" spans="1:5" ht="16.5" thickBot="1" x14ac:dyDescent="0.3">
      <c r="A16" s="186" t="s">
        <v>15</v>
      </c>
      <c r="B16" s="187"/>
      <c r="C16" s="127">
        <f>'Resort|Unit Information'!C18</f>
        <v>0</v>
      </c>
      <c r="D16" s="128"/>
      <c r="E16" s="129"/>
    </row>
    <row r="17" spans="1:5" ht="16.5" thickBot="1" x14ac:dyDescent="0.3">
      <c r="A17" s="186" t="s">
        <v>64</v>
      </c>
      <c r="B17" s="187"/>
      <c r="C17" s="127" t="str">
        <f>'Resort|Unit Information'!C21</f>
        <v>45 16'11.78" N</v>
      </c>
      <c r="D17" s="128"/>
      <c r="E17" s="129"/>
    </row>
    <row r="18" spans="1:5" ht="16.5" thickBot="1" x14ac:dyDescent="0.3">
      <c r="A18" s="186" t="s">
        <v>63</v>
      </c>
      <c r="B18" s="187"/>
      <c r="C18" s="127" t="str">
        <f>'Resort|Unit Information'!C22</f>
        <v>111 17' 59.01" W</v>
      </c>
      <c r="D18" s="128"/>
      <c r="E18" s="129"/>
    </row>
    <row r="19" spans="1:5" ht="16.5" thickBot="1" x14ac:dyDescent="0.3">
      <c r="A19" s="186" t="s">
        <v>103</v>
      </c>
      <c r="B19" s="187"/>
      <c r="C19" s="127" t="str">
        <f>'Resort|Unit Information'!C23</f>
        <v xml:space="preserve">Mountain </v>
      </c>
      <c r="D19" s="128"/>
      <c r="E19" s="129"/>
    </row>
    <row r="20" spans="1:5" ht="15.75" thickBot="1" x14ac:dyDescent="0.3"/>
    <row r="21" spans="1:5" ht="18.75" x14ac:dyDescent="0.3">
      <c r="A21" s="58" t="s">
        <v>16</v>
      </c>
      <c r="B21" s="60"/>
    </row>
    <row r="22" spans="1:5" ht="15.75" x14ac:dyDescent="0.25">
      <c r="A22" s="188" t="s">
        <v>96</v>
      </c>
      <c r="B22" s="189"/>
    </row>
    <row r="23" spans="1:5" ht="16.5" thickBot="1" x14ac:dyDescent="0.3">
      <c r="A23" s="190"/>
      <c r="B23" s="191"/>
    </row>
    <row r="24" spans="1:5" ht="16.5" thickBot="1" x14ac:dyDescent="0.3">
      <c r="A24" s="3"/>
      <c r="B24" s="3"/>
      <c r="C24" s="4"/>
      <c r="D24" s="4"/>
    </row>
    <row r="25" spans="1:5" ht="19.5" thickBot="1" x14ac:dyDescent="0.35">
      <c r="A25" s="39" t="s">
        <v>17</v>
      </c>
      <c r="B25" s="40"/>
      <c r="C25" s="40"/>
      <c r="D25" s="40"/>
      <c r="E25" s="41"/>
    </row>
    <row r="26" spans="1:5" ht="16.5" thickBot="1" x14ac:dyDescent="0.3">
      <c r="A26" s="180" t="s">
        <v>18</v>
      </c>
      <c r="B26" s="182"/>
      <c r="C26" s="183" t="str">
        <f>('Resort|Unit Information'!C26)</f>
        <v>5pm</v>
      </c>
      <c r="D26" s="184"/>
      <c r="E26" s="185"/>
    </row>
    <row r="27" spans="1:5" ht="16.5" thickBot="1" x14ac:dyDescent="0.3">
      <c r="A27" s="180" t="s">
        <v>19</v>
      </c>
      <c r="B27" s="182"/>
      <c r="C27" s="183" t="str">
        <f>('Resort|Unit Information'!C27)</f>
        <v>10am</v>
      </c>
      <c r="D27" s="184"/>
      <c r="E27" s="185"/>
    </row>
    <row r="28" spans="1:5" ht="16.5" thickBot="1" x14ac:dyDescent="0.3">
      <c r="A28" s="180" t="s">
        <v>20</v>
      </c>
      <c r="B28" s="182"/>
      <c r="C28" s="183" t="str">
        <f>PROPER('Resort|Unit Information'!C28)</f>
        <v>Yes</v>
      </c>
      <c r="D28" s="184"/>
      <c r="E28" s="185"/>
    </row>
    <row r="29" spans="1:5" ht="16.5" thickBot="1" x14ac:dyDescent="0.3">
      <c r="A29" s="180" t="s">
        <v>21</v>
      </c>
      <c r="B29" s="182"/>
      <c r="C29" s="183" t="str">
        <f>PROPER('Resort|Unit Information'!C30)</f>
        <v>Service Animals Only</v>
      </c>
      <c r="D29" s="184"/>
      <c r="E29" s="185"/>
    </row>
    <row r="30" spans="1:5" ht="16.5" thickBot="1" x14ac:dyDescent="0.3">
      <c r="A30" s="180" t="s">
        <v>22</v>
      </c>
      <c r="B30" s="182"/>
      <c r="C30" s="183" t="str">
        <f>PROPER('Resort|Unit Information'!C31)</f>
        <v xml:space="preserve">Air Mattress Available </v>
      </c>
      <c r="D30" s="184"/>
      <c r="E30" s="185"/>
    </row>
    <row r="31" spans="1:5" ht="16.5" thickBot="1" x14ac:dyDescent="0.3">
      <c r="A31" s="180" t="s">
        <v>102</v>
      </c>
      <c r="B31" s="181"/>
      <c r="C31" s="197" t="str">
        <f>('Resort|Unit Information'!C32)</f>
        <v>NA</v>
      </c>
      <c r="D31" s="198"/>
      <c r="E31" s="199"/>
    </row>
    <row r="32" spans="1:5" ht="16.5" thickBot="1" x14ac:dyDescent="0.3">
      <c r="A32" s="180" t="s">
        <v>101</v>
      </c>
      <c r="B32" s="181"/>
      <c r="C32" s="183" t="str">
        <f>PROPER('Resort|Unit Information'!C59)</f>
        <v/>
      </c>
      <c r="D32" s="195"/>
      <c r="E32" s="196"/>
    </row>
    <row r="33" spans="1:11" ht="15.75" thickBot="1" x14ac:dyDescent="0.3"/>
    <row r="34" spans="1:11" ht="19.5" thickBot="1" x14ac:dyDescent="0.35">
      <c r="A34" s="39" t="s">
        <v>23</v>
      </c>
      <c r="B34" s="40"/>
      <c r="C34" s="40"/>
      <c r="D34" s="40"/>
      <c r="E34" s="41"/>
    </row>
    <row r="35" spans="1:11" ht="16.5" thickBot="1" x14ac:dyDescent="0.3">
      <c r="A35" s="180" t="s">
        <v>24</v>
      </c>
      <c r="B35" s="182"/>
      <c r="C35" s="183" t="s">
        <v>36</v>
      </c>
      <c r="D35" s="184"/>
      <c r="E35" s="185"/>
    </row>
    <row r="36" spans="1:11" ht="33.75" customHeight="1" thickBot="1" x14ac:dyDescent="0.3">
      <c r="A36" s="135" t="s">
        <v>25</v>
      </c>
      <c r="B36" s="136"/>
      <c r="C36" s="192" t="s">
        <v>130</v>
      </c>
      <c r="D36" s="193"/>
      <c r="E36" s="194"/>
    </row>
    <row r="37" spans="1:11" ht="15.75" thickBot="1" x14ac:dyDescent="0.3">
      <c r="C37" s="34"/>
    </row>
    <row r="38" spans="1:11" ht="19.5" thickBot="1" x14ac:dyDescent="0.3">
      <c r="A38" s="64" t="s">
        <v>26</v>
      </c>
      <c r="B38" s="65"/>
      <c r="C38" s="65"/>
      <c r="D38" s="65"/>
      <c r="E38" s="65"/>
      <c r="F38" s="65"/>
      <c r="G38" s="65"/>
      <c r="H38" s="65"/>
      <c r="I38" s="65"/>
      <c r="J38" s="65"/>
      <c r="K38" s="66"/>
    </row>
    <row r="39" spans="1:11" ht="32.25" thickBot="1" x14ac:dyDescent="0.3">
      <c r="A39" s="160" t="s">
        <v>27</v>
      </c>
      <c r="B39" s="161"/>
      <c r="C39" s="160" t="s">
        <v>28</v>
      </c>
      <c r="D39" s="161"/>
      <c r="E39" s="29" t="s">
        <v>2</v>
      </c>
      <c r="F39" s="8" t="s">
        <v>29</v>
      </c>
      <c r="G39" s="8" t="s">
        <v>30</v>
      </c>
      <c r="H39" s="134" t="s">
        <v>31</v>
      </c>
      <c r="I39" s="118"/>
      <c r="J39" s="160" t="s">
        <v>32</v>
      </c>
      <c r="K39" s="161"/>
    </row>
    <row r="40" spans="1:11" ht="15.75" x14ac:dyDescent="0.25">
      <c r="A40" s="162" t="str">
        <f>F40&amp;"XX"</f>
        <v>HXX</v>
      </c>
      <c r="B40" s="163"/>
      <c r="C40" s="164"/>
      <c r="D40" s="165"/>
      <c r="E40" s="9" t="str">
        <f>'Resort|Unit Information'!A36</f>
        <v>Hotel Room/Studio</v>
      </c>
      <c r="F40" s="9" t="str">
        <f>LEFT(E40,1)</f>
        <v>H</v>
      </c>
      <c r="G40" s="31">
        <f>'Resort|Unit Information'!C36</f>
        <v>0</v>
      </c>
      <c r="H40" s="164">
        <f>'Resort|Unit Information'!D36</f>
        <v>0</v>
      </c>
      <c r="I40" s="165"/>
      <c r="J40" s="166">
        <v>10</v>
      </c>
      <c r="K40" s="167"/>
    </row>
    <row r="41" spans="1:11" ht="15.75" x14ac:dyDescent="0.25">
      <c r="A41" s="156" t="str">
        <f t="shared" ref="A41:A43" si="0">F41&amp;"XX"</f>
        <v>SXX</v>
      </c>
      <c r="B41" s="157"/>
      <c r="C41" s="158"/>
      <c r="D41" s="159"/>
      <c r="E41" s="10" t="str">
        <f>'Resort|Unit Information'!A37</f>
        <v>Studio with Kitchenette</v>
      </c>
      <c r="F41" s="10" t="str">
        <f t="shared" ref="F41:F43" si="1">LEFT(E41,1)</f>
        <v>S</v>
      </c>
      <c r="G41" s="30">
        <f>'Resort|Unit Information'!C37</f>
        <v>0</v>
      </c>
      <c r="H41" s="158">
        <f>'Resort|Unit Information'!D37</f>
        <v>0</v>
      </c>
      <c r="I41" s="159"/>
      <c r="J41" s="119">
        <v>10</v>
      </c>
      <c r="K41" s="120"/>
    </row>
    <row r="42" spans="1:11" ht="15.75" x14ac:dyDescent="0.25">
      <c r="A42" s="156" t="str">
        <f t="shared" si="0"/>
        <v>1XX</v>
      </c>
      <c r="B42" s="157"/>
      <c r="C42" s="158"/>
      <c r="D42" s="159"/>
      <c r="E42" s="10" t="str">
        <f>'Resort|Unit Information'!A38</f>
        <v>1 Bedroom</v>
      </c>
      <c r="F42" s="10" t="str">
        <f t="shared" si="1"/>
        <v>1</v>
      </c>
      <c r="G42" s="30">
        <f>'Resort|Unit Information'!C38</f>
        <v>0</v>
      </c>
      <c r="H42" s="158">
        <f>'Resort|Unit Information'!D38</f>
        <v>0</v>
      </c>
      <c r="I42" s="159"/>
      <c r="J42" s="119">
        <v>10</v>
      </c>
      <c r="K42" s="120"/>
    </row>
    <row r="43" spans="1:11" ht="15.75" x14ac:dyDescent="0.25">
      <c r="A43" s="156" t="str">
        <f t="shared" si="0"/>
        <v>2XX</v>
      </c>
      <c r="B43" s="157"/>
      <c r="C43" s="158"/>
      <c r="D43" s="159"/>
      <c r="E43" s="10" t="str">
        <f>'Resort|Unit Information'!A39</f>
        <v>2 Bedroom</v>
      </c>
      <c r="F43" s="10" t="str">
        <f t="shared" si="1"/>
        <v>2</v>
      </c>
      <c r="G43" s="30">
        <f>'Resort|Unit Information'!C39</f>
        <v>0</v>
      </c>
      <c r="H43" s="158">
        <f>'Resort|Unit Information'!D39</f>
        <v>8</v>
      </c>
      <c r="I43" s="159"/>
      <c r="J43" s="119">
        <v>10</v>
      </c>
      <c r="K43" s="120"/>
    </row>
    <row r="44" spans="1:11" ht="15.75" x14ac:dyDescent="0.25">
      <c r="A44" s="156" t="str">
        <f t="shared" ref="A44:A46" si="2">F44&amp;"XX"</f>
        <v>3XX</v>
      </c>
      <c r="B44" s="157"/>
      <c r="C44" s="158"/>
      <c r="D44" s="159"/>
      <c r="E44" s="10" t="str">
        <f>'Resort|Unit Information'!A40</f>
        <v>3 Bedroom</v>
      </c>
      <c r="F44" s="10" t="str">
        <f t="shared" ref="F44:F46" si="3">LEFT(E44,1)</f>
        <v>3</v>
      </c>
      <c r="G44" s="30">
        <f>'Resort|Unit Information'!C40</f>
        <v>0</v>
      </c>
      <c r="H44" s="158">
        <f>'Resort|Unit Information'!D40</f>
        <v>10</v>
      </c>
      <c r="I44" s="159"/>
      <c r="J44" s="119">
        <v>10</v>
      </c>
      <c r="K44" s="120"/>
    </row>
    <row r="45" spans="1:11" ht="15.75" x14ac:dyDescent="0.25">
      <c r="A45" s="156" t="str">
        <f t="shared" ref="A45" si="4">F45&amp;"XX"</f>
        <v>4XX</v>
      </c>
      <c r="B45" s="157"/>
      <c r="C45" s="158"/>
      <c r="D45" s="159"/>
      <c r="E45" s="10" t="str">
        <f>'Resort|Unit Information'!A41</f>
        <v>4 Bedroom</v>
      </c>
      <c r="F45" s="68">
        <v>4</v>
      </c>
      <c r="G45" s="67">
        <v>0</v>
      </c>
      <c r="H45" s="158">
        <f>'Resort|Unit Information'!D41</f>
        <v>0</v>
      </c>
      <c r="I45" s="159"/>
      <c r="J45" s="119">
        <v>10</v>
      </c>
      <c r="K45" s="120"/>
    </row>
    <row r="46" spans="1:11" ht="16.5" thickBot="1" x14ac:dyDescent="0.3">
      <c r="A46" s="121" t="str">
        <f t="shared" si="2"/>
        <v>LXX</v>
      </c>
      <c r="B46" s="122"/>
      <c r="C46" s="123"/>
      <c r="D46" s="124"/>
      <c r="E46" s="32" t="str">
        <f>'Resort|Unit Information'!A42</f>
        <v>Lock-Off Unit</v>
      </c>
      <c r="F46" s="32" t="str">
        <f t="shared" si="3"/>
        <v>L</v>
      </c>
      <c r="G46" s="33">
        <f>'Resort|Unit Information'!C42</f>
        <v>0</v>
      </c>
      <c r="H46" s="123">
        <f>'Resort|Unit Information'!D42</f>
        <v>0</v>
      </c>
      <c r="I46" s="124"/>
      <c r="J46" s="125">
        <v>10</v>
      </c>
      <c r="K46" s="126"/>
    </row>
    <row r="47" spans="1:11" ht="15.75" thickBot="1" x14ac:dyDescent="0.3"/>
    <row r="48" spans="1:11" ht="19.5" thickBot="1" x14ac:dyDescent="0.35">
      <c r="A48" s="39" t="s">
        <v>33</v>
      </c>
      <c r="B48" s="40"/>
      <c r="C48" s="40"/>
      <c r="D48" s="40"/>
      <c r="E48" s="41"/>
    </row>
    <row r="49" spans="1:5" ht="16.5" thickBot="1" x14ac:dyDescent="0.3">
      <c r="A49" s="132" t="s">
        <v>111</v>
      </c>
      <c r="B49" s="133"/>
      <c r="C49" s="134" t="s">
        <v>128</v>
      </c>
      <c r="D49" s="117"/>
      <c r="E49" s="118"/>
    </row>
    <row r="50" spans="1:5" ht="16.5" thickBot="1" x14ac:dyDescent="0.3">
      <c r="A50" s="132" t="s">
        <v>110</v>
      </c>
      <c r="B50" s="133"/>
      <c r="C50" s="134" t="s">
        <v>37</v>
      </c>
      <c r="D50" s="117"/>
      <c r="E50" s="118"/>
    </row>
    <row r="51" spans="1:5" ht="16.5" thickBot="1" x14ac:dyDescent="0.3">
      <c r="A51" s="132" t="s">
        <v>109</v>
      </c>
      <c r="B51" s="133"/>
      <c r="C51" s="134" t="s">
        <v>37</v>
      </c>
      <c r="D51" s="117"/>
      <c r="E51" s="118"/>
    </row>
    <row r="52" spans="1:5" ht="16.5" thickBot="1" x14ac:dyDescent="0.3">
      <c r="A52" s="130" t="s">
        <v>34</v>
      </c>
      <c r="B52" s="131"/>
      <c r="C52" s="150" t="s">
        <v>39</v>
      </c>
      <c r="D52" s="151"/>
      <c r="E52" s="152"/>
    </row>
    <row r="53" spans="1:5" ht="16.5" thickBot="1" x14ac:dyDescent="0.3">
      <c r="A53" s="130" t="s">
        <v>108</v>
      </c>
      <c r="B53" s="131"/>
      <c r="C53" s="153" t="s">
        <v>40</v>
      </c>
      <c r="D53" s="154"/>
      <c r="E53" s="155"/>
    </row>
    <row r="54" spans="1:5" ht="16.5" thickBot="1" x14ac:dyDescent="0.3">
      <c r="A54" s="130" t="s">
        <v>107</v>
      </c>
      <c r="B54" s="131"/>
      <c r="C54" s="150" t="s">
        <v>100</v>
      </c>
      <c r="D54" s="151"/>
      <c r="E54" s="152"/>
    </row>
    <row r="55" spans="1:5" ht="16.5" thickBot="1" x14ac:dyDescent="0.3">
      <c r="A55" s="130" t="s">
        <v>59</v>
      </c>
      <c r="B55" s="131"/>
      <c r="C55" s="127" t="str">
        <f>'Resort|Unit Information'!C45</f>
        <v>Saturday &amp; Sunday</v>
      </c>
      <c r="D55" s="128"/>
      <c r="E55" s="129"/>
    </row>
    <row r="56" spans="1:5" ht="16.5" thickBot="1" x14ac:dyDescent="0.3">
      <c r="A56" s="130" t="s">
        <v>105</v>
      </c>
      <c r="B56" s="131"/>
      <c r="C56" s="127">
        <v>7</v>
      </c>
      <c r="D56" s="128"/>
      <c r="E56" s="129"/>
    </row>
    <row r="57" spans="1:5" ht="16.5" thickBot="1" x14ac:dyDescent="0.3">
      <c r="A57" s="130" t="s">
        <v>106</v>
      </c>
      <c r="B57" s="131"/>
      <c r="C57" s="127" t="e">
        <f>'Resort|Unit Information'!#REF!</f>
        <v>#REF!</v>
      </c>
      <c r="D57" s="128"/>
      <c r="E57" s="129"/>
    </row>
    <row r="58" spans="1:5" ht="16.5" thickBot="1" x14ac:dyDescent="0.3">
      <c r="A58" s="130" t="s">
        <v>104</v>
      </c>
      <c r="B58" s="131"/>
      <c r="C58" s="127">
        <f>'Resort|Unit Information'!C47</f>
        <v>0</v>
      </c>
      <c r="D58" s="128"/>
      <c r="E58" s="129"/>
    </row>
    <row r="59" spans="1:5" ht="15.75" thickBot="1" x14ac:dyDescent="0.3"/>
    <row r="60" spans="1:5" ht="19.5" thickBot="1" x14ac:dyDescent="0.35">
      <c r="A60" s="39" t="s">
        <v>35</v>
      </c>
      <c r="B60" s="40"/>
      <c r="C60" s="40"/>
      <c r="D60" s="40"/>
      <c r="E60" s="41"/>
    </row>
    <row r="61" spans="1:5" ht="16.5" thickBot="1" x14ac:dyDescent="0.3">
      <c r="A61" s="135" t="s">
        <v>112</v>
      </c>
      <c r="B61" s="136"/>
      <c r="C61" s="137" t="s">
        <v>1</v>
      </c>
      <c r="D61" s="138"/>
      <c r="E61" s="139"/>
    </row>
    <row r="62" spans="1:5" ht="15.75" thickBot="1" x14ac:dyDescent="0.3"/>
    <row r="63" spans="1:5" x14ac:dyDescent="0.25">
      <c r="A63" s="140" t="s">
        <v>133</v>
      </c>
      <c r="B63" s="141"/>
      <c r="C63" s="144" t="s">
        <v>36</v>
      </c>
      <c r="D63" s="145"/>
      <c r="E63" s="146"/>
    </row>
    <row r="64" spans="1:5" ht="15.75" thickBot="1" x14ac:dyDescent="0.3">
      <c r="A64" s="142"/>
      <c r="B64" s="143"/>
      <c r="C64" s="147"/>
      <c r="D64" s="148"/>
      <c r="E64" s="149"/>
    </row>
    <row r="66" spans="1:5" ht="15.75" thickBot="1" x14ac:dyDescent="0.3"/>
    <row r="67" spans="1:5" ht="19.5" thickBot="1" x14ac:dyDescent="0.35">
      <c r="A67" s="39" t="s">
        <v>132</v>
      </c>
      <c r="B67" s="40"/>
      <c r="C67" s="40"/>
      <c r="D67" s="40"/>
      <c r="E67" s="41"/>
    </row>
    <row r="68" spans="1:5" ht="16.5" thickBot="1" x14ac:dyDescent="0.3">
      <c r="A68" s="132" t="s">
        <v>113</v>
      </c>
      <c r="B68" s="133"/>
      <c r="C68" s="134"/>
      <c r="D68" s="117"/>
      <c r="E68" s="118"/>
    </row>
    <row r="69" spans="1:5" ht="16.5" thickBot="1" x14ac:dyDescent="0.3">
      <c r="A69" s="132" t="s">
        <v>114</v>
      </c>
      <c r="B69" s="133"/>
      <c r="C69" s="134"/>
      <c r="D69" s="117"/>
      <c r="E69" s="118"/>
    </row>
    <row r="70" spans="1:5" ht="16.5" thickBot="1" x14ac:dyDescent="0.3">
      <c r="A70" s="132" t="s">
        <v>115</v>
      </c>
      <c r="B70" s="133"/>
      <c r="C70" s="116"/>
      <c r="D70" s="117"/>
      <c r="E70" s="118"/>
    </row>
    <row r="71" spans="1:5" ht="16.5" thickBot="1" x14ac:dyDescent="0.3">
      <c r="A71" s="130" t="s">
        <v>97</v>
      </c>
      <c r="B71" s="131"/>
      <c r="C71" s="127"/>
      <c r="D71" s="128"/>
      <c r="E71" s="129"/>
    </row>
  </sheetData>
  <mergeCells count="112">
    <mergeCell ref="J45:K45"/>
    <mergeCell ref="C45:D45"/>
    <mergeCell ref="A14:B14"/>
    <mergeCell ref="C14:E14"/>
    <mergeCell ref="A9:B9"/>
    <mergeCell ref="C9:E9"/>
    <mergeCell ref="A10:B10"/>
    <mergeCell ref="C10:E10"/>
    <mergeCell ref="A11:B11"/>
    <mergeCell ref="C11:E11"/>
    <mergeCell ref="C35:E35"/>
    <mergeCell ref="A36:B36"/>
    <mergeCell ref="C36:E36"/>
    <mergeCell ref="C32:E32"/>
    <mergeCell ref="A32:B32"/>
    <mergeCell ref="A31:B31"/>
    <mergeCell ref="C31:E31"/>
    <mergeCell ref="J42:K42"/>
    <mergeCell ref="A43:B43"/>
    <mergeCell ref="C43:D43"/>
    <mergeCell ref="H43:I43"/>
    <mergeCell ref="J43:K43"/>
    <mergeCell ref="A39:B39"/>
    <mergeCell ref="C39:D39"/>
    <mergeCell ref="A58:B58"/>
    <mergeCell ref="C58:E58"/>
    <mergeCell ref="A27:B27"/>
    <mergeCell ref="C27:E27"/>
    <mergeCell ref="A15:B15"/>
    <mergeCell ref="C15:E15"/>
    <mergeCell ref="A16:B16"/>
    <mergeCell ref="C16:E16"/>
    <mergeCell ref="A22:B22"/>
    <mergeCell ref="A23:B23"/>
    <mergeCell ref="A26:B26"/>
    <mergeCell ref="C26:E26"/>
    <mergeCell ref="A17:B17"/>
    <mergeCell ref="C17:E17"/>
    <mergeCell ref="A18:B18"/>
    <mergeCell ref="A19:B19"/>
    <mergeCell ref="C19:E19"/>
    <mergeCell ref="A28:B28"/>
    <mergeCell ref="C28:E28"/>
    <mergeCell ref="A29:B29"/>
    <mergeCell ref="C29:E29"/>
    <mergeCell ref="A30:B30"/>
    <mergeCell ref="C30:E30"/>
    <mergeCell ref="A35:B35"/>
    <mergeCell ref="A4:E4"/>
    <mergeCell ref="A6:E6"/>
    <mergeCell ref="A7:B7"/>
    <mergeCell ref="C7:E7"/>
    <mergeCell ref="C8:E8"/>
    <mergeCell ref="A8:B8"/>
    <mergeCell ref="A12:B12"/>
    <mergeCell ref="C12:E12"/>
    <mergeCell ref="A13:B13"/>
    <mergeCell ref="C13:E13"/>
    <mergeCell ref="H39:I39"/>
    <mergeCell ref="J39:K39"/>
    <mergeCell ref="A41:B41"/>
    <mergeCell ref="C41:D41"/>
    <mergeCell ref="H41:I41"/>
    <mergeCell ref="J41:K41"/>
    <mergeCell ref="A40:B40"/>
    <mergeCell ref="C40:D40"/>
    <mergeCell ref="H40:I40"/>
    <mergeCell ref="J40:K40"/>
    <mergeCell ref="H42:I42"/>
    <mergeCell ref="A49:B49"/>
    <mergeCell ref="C49:E49"/>
    <mergeCell ref="A50:B50"/>
    <mergeCell ref="C50:E50"/>
    <mergeCell ref="A44:B44"/>
    <mergeCell ref="C44:D44"/>
    <mergeCell ref="H44:I44"/>
    <mergeCell ref="A45:B45"/>
    <mergeCell ref="H45:I45"/>
    <mergeCell ref="A52:B52"/>
    <mergeCell ref="C52:E52"/>
    <mergeCell ref="A53:B53"/>
    <mergeCell ref="C53:E53"/>
    <mergeCell ref="A54:B54"/>
    <mergeCell ref="C54:E54"/>
    <mergeCell ref="A51:B51"/>
    <mergeCell ref="C51:E51"/>
    <mergeCell ref="A42:B42"/>
    <mergeCell ref="C42:D42"/>
    <mergeCell ref="C70:E70"/>
    <mergeCell ref="J44:K44"/>
    <mergeCell ref="A46:B46"/>
    <mergeCell ref="C46:D46"/>
    <mergeCell ref="H46:I46"/>
    <mergeCell ref="J46:K46"/>
    <mergeCell ref="C18:E18"/>
    <mergeCell ref="A71:B71"/>
    <mergeCell ref="C71:E71"/>
    <mergeCell ref="A68:B68"/>
    <mergeCell ref="C68:E68"/>
    <mergeCell ref="A69:B69"/>
    <mergeCell ref="C69:E69"/>
    <mergeCell ref="A70:B70"/>
    <mergeCell ref="A55:B55"/>
    <mergeCell ref="C55:E55"/>
    <mergeCell ref="A56:B56"/>
    <mergeCell ref="C56:E56"/>
    <mergeCell ref="A57:B57"/>
    <mergeCell ref="C57:E57"/>
    <mergeCell ref="A61:B61"/>
    <mergeCell ref="C61:E61"/>
    <mergeCell ref="A63:B64"/>
    <mergeCell ref="C63:E64"/>
  </mergeCells>
  <conditionalFormatting sqref="A40:A46">
    <cfRule type="containsBlanks" dxfId="17" priority="4" stopIfTrue="1">
      <formula>LEN(TRIM(A40))=0</formula>
    </cfRule>
  </conditionalFormatting>
  <conditionalFormatting sqref="A52:E53">
    <cfRule type="expression" dxfId="16" priority="20" stopIfTrue="1">
      <formula>ISNUMBER(SEARCH("2",$B$4))=TRUE</formula>
    </cfRule>
  </conditionalFormatting>
  <conditionalFormatting sqref="A71:E71">
    <cfRule type="expression" dxfId="15" priority="13" stopIfTrue="1">
      <formula>ISNUMBER(SEARCH("2",$B$4))=TRUE</formula>
    </cfRule>
  </conditionalFormatting>
  <conditionalFormatting sqref="C40:C46">
    <cfRule type="containsBlanks" dxfId="14" priority="6" stopIfTrue="1">
      <formula>LEN(TRIM(C40))=0</formula>
    </cfRule>
  </conditionalFormatting>
  <conditionalFormatting sqref="C49:C51">
    <cfRule type="containsBlanks" dxfId="13" priority="22" stopIfTrue="1">
      <formula>LEN(TRIM(C49))=0</formula>
    </cfRule>
  </conditionalFormatting>
  <conditionalFormatting sqref="C63">
    <cfRule type="expression" dxfId="12" priority="18" stopIfTrue="1">
      <formula>ISNUMBER(SEARCH("4",$B$4))=TRUE</formula>
    </cfRule>
    <cfRule type="containsBlanks" dxfId="11" priority="19" stopIfTrue="1">
      <formula>LEN(TRIM(C63))=0</formula>
    </cfRule>
  </conditionalFormatting>
  <conditionalFormatting sqref="C68:C70">
    <cfRule type="containsBlanks" dxfId="10" priority="2" stopIfTrue="1">
      <formula>LEN(TRIM(C68))=0</formula>
    </cfRule>
  </conditionalFormatting>
  <conditionalFormatting sqref="C7:E7 C8">
    <cfRule type="containsBlanks" dxfId="9" priority="28" stopIfTrue="1">
      <formula>LEN(TRIM(C7))=0</formula>
    </cfRule>
  </conditionalFormatting>
  <conditionalFormatting sqref="C9:E19 C31:C32">
    <cfRule type="containsBlanks" dxfId="8" priority="16" stopIfTrue="1">
      <formula>LEN(TRIM(C9))=0</formula>
    </cfRule>
  </conditionalFormatting>
  <conditionalFormatting sqref="C26:E30">
    <cfRule type="containsBlanks" dxfId="7" priority="27" stopIfTrue="1">
      <formula>LEN(TRIM(C26))=0</formula>
    </cfRule>
  </conditionalFormatting>
  <conditionalFormatting sqref="C35:E36">
    <cfRule type="containsBlanks" dxfId="6" priority="1" stopIfTrue="1">
      <formula>LEN(TRIM(C35))=0</formula>
    </cfRule>
  </conditionalFormatting>
  <conditionalFormatting sqref="C52:E58">
    <cfRule type="containsBlanks" dxfId="5" priority="21" stopIfTrue="1">
      <formula>LEN(TRIM(C52))=0</formula>
    </cfRule>
  </conditionalFormatting>
  <conditionalFormatting sqref="C63:E64">
    <cfRule type="expression" dxfId="4" priority="17" stopIfTrue="1">
      <formula>ISNUMBER(SEARCH("1",$B$4))=TRUE</formula>
    </cfRule>
    <cfRule type="expression" dxfId="3" priority="29" stopIfTrue="1">
      <formula>ISNUMBER(SEARCH("2",$B$4))=TRUE</formula>
    </cfRule>
  </conditionalFormatting>
  <conditionalFormatting sqref="C71:E71">
    <cfRule type="containsBlanks" dxfId="2" priority="14" stopIfTrue="1">
      <formula>LEN(TRIM(C71))=0</formula>
    </cfRule>
  </conditionalFormatting>
  <conditionalFormatting sqref="E40:H46">
    <cfRule type="containsBlanks" dxfId="1" priority="3" stopIfTrue="1">
      <formula>LEN(TRIM(E40))=0</formula>
    </cfRule>
  </conditionalFormatting>
  <conditionalFormatting sqref="J40:J46">
    <cfRule type="containsBlanks" dxfId="0" priority="5" stopIfTrue="1">
      <formula>LEN(TRIM(J40))=0</formula>
    </cfRule>
  </conditionalFormatting>
  <dataValidations count="7">
    <dataValidation type="list" allowBlank="1" showInputMessage="1" showErrorMessage="1" sqref="C71:E71 C63 C52:E52" xr:uid="{00000000-0002-0000-0200-000000000000}">
      <formula1>Yes_No</formula1>
    </dataValidation>
    <dataValidation type="list" allowBlank="1" showInputMessage="1" showErrorMessage="1" sqref="C49:C51 C68:C70" xr:uid="{00000000-0002-0000-0200-000001000000}">
      <formula1>Rate_Type</formula1>
    </dataValidation>
    <dataValidation allowBlank="1" showInputMessage="1" showErrorMessage="1" prompt="Please enter the number of occupants that will sleep in privacy, ie in a Bedroom rather than within the main living space (sofebed etc)" sqref="G40:G46" xr:uid="{00000000-0002-0000-0200-000002000000}"/>
    <dataValidation allowBlank="1" showInputMessage="1" showErrorMessage="1" prompt="Please state the maximum number of occupants allowed to sleep in this unit size" sqref="H40:H46" xr:uid="{00000000-0002-0000-0200-000003000000}"/>
    <dataValidation allowBlank="1" showInputMessage="1" showErrorMessage="1" prompt="For Marketing requests please state the quantity of units required.  _x000a_For Club requests please state the units number." sqref="J40:J46" xr:uid="{00000000-0002-0000-0200-000004000000}"/>
    <dataValidation allowBlank="1" showInputMessage="1" showErrorMessage="1" prompt="Clarity Description" sqref="A40:C46" xr:uid="{00000000-0002-0000-0200-000005000000}"/>
    <dataValidation type="list" allowBlank="1" showInputMessage="1" showErrorMessage="1" prompt="If the unit type required is not available within the drop down menu please place a comment in the Addition Information box supplied on this form." sqref="F40:F46" xr:uid="{00000000-0002-0000-0200-000006000000}">
      <formula1>Unit_Type</formula1>
    </dataValidation>
  </dataValidations>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K7"/>
  <sheetViews>
    <sheetView zoomScaleNormal="100" workbookViewId="0">
      <selection sqref="A1:K7"/>
    </sheetView>
  </sheetViews>
  <sheetFormatPr defaultRowHeight="15" x14ac:dyDescent="0.25"/>
  <sheetData>
    <row r="1" spans="1:11" ht="15.75" thickBot="1" x14ac:dyDescent="0.3">
      <c r="A1" s="5" t="s">
        <v>41</v>
      </c>
    </row>
    <row r="2" spans="1:11" ht="15.75" thickBot="1" x14ac:dyDescent="0.3">
      <c r="A2" s="6" t="s">
        <v>38</v>
      </c>
      <c r="B2" s="6">
        <v>728</v>
      </c>
      <c r="C2" s="6">
        <v>396</v>
      </c>
      <c r="D2" s="6" t="s">
        <v>42</v>
      </c>
      <c r="E2" s="6" t="s">
        <v>43</v>
      </c>
      <c r="F2" s="6"/>
      <c r="G2" s="6"/>
      <c r="H2" s="6"/>
      <c r="I2" s="6"/>
      <c r="J2" s="6"/>
      <c r="K2" s="6"/>
    </row>
    <row r="3" spans="1:11" ht="15.75" thickBot="1" x14ac:dyDescent="0.3">
      <c r="A3" s="7" t="s">
        <v>38</v>
      </c>
      <c r="B3" s="7">
        <v>395</v>
      </c>
      <c r="C3" s="7">
        <v>366</v>
      </c>
      <c r="D3" s="7" t="s">
        <v>42</v>
      </c>
      <c r="E3" s="7" t="s">
        <v>43</v>
      </c>
      <c r="F3" s="7" t="s">
        <v>44</v>
      </c>
      <c r="G3" s="7" t="s">
        <v>45</v>
      </c>
      <c r="H3" s="7"/>
      <c r="I3" s="7"/>
      <c r="J3" s="7"/>
      <c r="K3" s="7"/>
    </row>
    <row r="4" spans="1:11" ht="15.75" thickBot="1" x14ac:dyDescent="0.3">
      <c r="A4" s="7" t="s">
        <v>38</v>
      </c>
      <c r="B4" s="7">
        <v>365</v>
      </c>
      <c r="C4" s="7">
        <v>305</v>
      </c>
      <c r="D4" s="7" t="s">
        <v>42</v>
      </c>
      <c r="E4" s="7" t="s">
        <v>43</v>
      </c>
      <c r="F4" s="7" t="s">
        <v>44</v>
      </c>
      <c r="G4" s="7" t="s">
        <v>45</v>
      </c>
      <c r="H4" s="7" t="s">
        <v>46</v>
      </c>
      <c r="I4" s="7"/>
      <c r="J4" s="7"/>
      <c r="K4" s="7"/>
    </row>
    <row r="5" spans="1:11" ht="15.75" thickBot="1" x14ac:dyDescent="0.3">
      <c r="A5" s="7" t="s">
        <v>38</v>
      </c>
      <c r="B5" s="7">
        <v>304</v>
      </c>
      <c r="C5" s="7">
        <v>46</v>
      </c>
      <c r="D5" s="7" t="s">
        <v>42</v>
      </c>
      <c r="E5" s="7" t="s">
        <v>43</v>
      </c>
      <c r="F5" s="7" t="s">
        <v>44</v>
      </c>
      <c r="G5" s="7" t="s">
        <v>45</v>
      </c>
      <c r="H5" s="7" t="s">
        <v>46</v>
      </c>
      <c r="I5" s="7" t="s">
        <v>47</v>
      </c>
      <c r="J5" s="7"/>
      <c r="K5" s="7"/>
    </row>
    <row r="6" spans="1:11" ht="15.75" thickBot="1" x14ac:dyDescent="0.3">
      <c r="A6" s="7" t="s">
        <v>38</v>
      </c>
      <c r="B6" s="7">
        <v>45</v>
      </c>
      <c r="C6" s="7">
        <v>2</v>
      </c>
      <c r="D6" s="7" t="s">
        <v>42</v>
      </c>
      <c r="E6" s="7" t="s">
        <v>43</v>
      </c>
      <c r="F6" s="7" t="s">
        <v>44</v>
      </c>
      <c r="G6" s="7" t="s">
        <v>45</v>
      </c>
      <c r="H6" s="7" t="s">
        <v>46</v>
      </c>
      <c r="I6" s="7" t="s">
        <v>47</v>
      </c>
      <c r="J6" s="7" t="s">
        <v>48</v>
      </c>
      <c r="K6" s="7"/>
    </row>
    <row r="7" spans="1:11" ht="15.75" thickBot="1" x14ac:dyDescent="0.3">
      <c r="A7" s="6" t="s">
        <v>38</v>
      </c>
      <c r="B7" s="6">
        <v>1</v>
      </c>
      <c r="C7" s="6">
        <v>0</v>
      </c>
      <c r="D7" s="6" t="s">
        <v>42</v>
      </c>
      <c r="E7" s="6" t="s">
        <v>43</v>
      </c>
      <c r="F7" s="6" t="s">
        <v>44</v>
      </c>
      <c r="G7" s="6" t="s">
        <v>45</v>
      </c>
      <c r="H7" s="6" t="s">
        <v>46</v>
      </c>
      <c r="I7" s="6" t="s">
        <v>47</v>
      </c>
      <c r="J7" s="6" t="s">
        <v>48</v>
      </c>
      <c r="K7" s="6" t="s">
        <v>49</v>
      </c>
    </row>
  </sheetData>
  <pageMargins left="0.7" right="0.7" top="0.75" bottom="0.75" header="0.3" footer="0.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U1432"/>
  <sheetViews>
    <sheetView zoomScaleNormal="100" workbookViewId="0"/>
  </sheetViews>
  <sheetFormatPr defaultColWidth="12.5703125" defaultRowHeight="15.75" x14ac:dyDescent="0.25"/>
  <cols>
    <col min="1" max="1" width="29" style="14" customWidth="1"/>
    <col min="2" max="2" width="26.85546875" style="14" customWidth="1"/>
    <col min="3" max="3" width="12.5703125" style="14"/>
    <col min="4" max="4" width="22.140625" style="14" customWidth="1"/>
    <col min="5" max="5" width="12.5703125" style="14"/>
    <col min="6" max="6" width="14.42578125" style="14" customWidth="1"/>
    <col min="7" max="7" width="17.140625" style="14" customWidth="1"/>
    <col min="8" max="8" width="31.5703125" style="14" customWidth="1"/>
    <col min="9" max="9" width="25.140625" style="14" customWidth="1"/>
    <col min="10" max="10" width="44.140625" style="14" customWidth="1"/>
    <col min="11" max="11" width="31.42578125" style="14" customWidth="1"/>
    <col min="12" max="16" width="42.42578125" style="14" customWidth="1"/>
    <col min="17" max="19" width="45" style="14" customWidth="1"/>
    <col min="20" max="20" width="31.85546875" style="14" customWidth="1"/>
    <col min="21" max="21" width="22.7109375" style="14" customWidth="1"/>
    <col min="22" max="16384" width="12.5703125" style="14"/>
  </cols>
  <sheetData>
    <row r="1" spans="1:21" x14ac:dyDescent="0.25">
      <c r="A1" s="12" t="s">
        <v>69</v>
      </c>
      <c r="B1" s="12" t="s">
        <v>70</v>
      </c>
      <c r="C1" s="12" t="s">
        <v>71</v>
      </c>
      <c r="D1" s="12" t="s">
        <v>72</v>
      </c>
      <c r="E1" s="12" t="s">
        <v>73</v>
      </c>
      <c r="F1" s="12" t="s">
        <v>74</v>
      </c>
      <c r="G1" s="12" t="s">
        <v>75</v>
      </c>
      <c r="H1" s="12" t="s">
        <v>76</v>
      </c>
      <c r="I1" s="12" t="s">
        <v>77</v>
      </c>
      <c r="J1" s="12" t="s">
        <v>78</v>
      </c>
      <c r="K1" s="12" t="s">
        <v>79</v>
      </c>
      <c r="L1" s="12" t="s">
        <v>80</v>
      </c>
      <c r="M1" s="12" t="s">
        <v>81</v>
      </c>
      <c r="N1" s="12" t="s">
        <v>82</v>
      </c>
      <c r="O1" s="12" t="s">
        <v>125</v>
      </c>
      <c r="P1" s="12" t="s">
        <v>126</v>
      </c>
      <c r="Q1" s="12" t="s">
        <v>83</v>
      </c>
      <c r="R1" s="12" t="s">
        <v>84</v>
      </c>
      <c r="S1" s="12" t="s">
        <v>85</v>
      </c>
      <c r="T1" s="12" t="s">
        <v>86</v>
      </c>
      <c r="U1" s="13" t="s">
        <v>87</v>
      </c>
    </row>
    <row r="2" spans="1:21" s="20" customFormat="1" ht="31.5" x14ac:dyDescent="0.25">
      <c r="A2" s="15" t="str">
        <f>'Resort|Unit Information'!C10</f>
        <v>Lake Condos at Big Sky</v>
      </c>
      <c r="B2" s="15" t="str">
        <f>'Resort|Unit Information'!C11</f>
        <v xml:space="preserve">1500 Turkey Leg Road </v>
      </c>
      <c r="C2" s="15" t="str">
        <f>'Resort|Unit Information'!C15</f>
        <v>Big Sky</v>
      </c>
      <c r="D2" s="15" t="str">
        <f>IF('Resort|Unit Information'!C16&lt;&gt;"",CONCATENATE('Resort|Unit Information'!C14,"/",'Resort|Unit Information'!C16),'Resort|Unit Information'!C14)</f>
        <v>MT/Madison</v>
      </c>
      <c r="E2" s="15">
        <f>'Resort|Unit Information'!C13</f>
        <v>59716</v>
      </c>
      <c r="F2" s="15" t="str">
        <f>'Resort|Unit Information'!C12</f>
        <v xml:space="preserve">United States </v>
      </c>
      <c r="G2" s="16"/>
      <c r="H2" s="15" t="str">
        <f>'Resort|Unit Information'!C21</f>
        <v>45 16'11.78" N</v>
      </c>
      <c r="I2" s="15" t="str">
        <f>'Resort|Unit Information'!C22</f>
        <v>111 17' 59.01" W</v>
      </c>
      <c r="J2" s="18" t="str">
        <f>'Resort|Unit Information'!C17</f>
        <v>406-995-3500</v>
      </c>
      <c r="K2" s="18" t="str">
        <f>'Resort|Unit Information'!C19</f>
        <v>reservations@lakecondosbigsky.com</v>
      </c>
      <c r="L2" s="17">
        <f>'Resort|Unit Information'!C50</f>
        <v>0</v>
      </c>
      <c r="M2" s="17" t="str">
        <f>CONCATENATE(M6,", ",M7,", ",M8,", ",M9,", ",M10,", ",M11)</f>
        <v xml:space="preserve">HR, Studio, 1 BDR, 2 BDR, 3 BDR, </v>
      </c>
      <c r="N2" s="18" t="str">
        <f>'Resort|Unit Information'!C51</f>
        <v>3 tvs, satellite TV, DVD players, propane grill, washer &amp; dryer, full kitchen including dishwasher, blender, coffee pot, and all cookware</v>
      </c>
      <c r="O2" s="18" t="str">
        <f>'Resort|Unit Information'!C52</f>
        <v>pool complex that inlcudes outdoor pool, two spas, propane fire pit, and workout facility</v>
      </c>
      <c r="P2" s="18" t="str">
        <f>'Resort|Unit Information'!C53</f>
        <v xml:space="preserve">adjacent to Lake Levinski (swimming, fishing, canoeing, paddle boarding) </v>
      </c>
      <c r="Q2" s="18" t="str">
        <f>'Resort|Unit Information'!C54</f>
        <v>games, puzzles, movies available in the office</v>
      </c>
      <c r="R2" s="18" t="str">
        <f>'Resort|Unit Information'!C56</f>
        <v>downhill skiing, mountian biking, cross country skiing, horseback riding, white water rafting, hiking, fishing, Yellowstone National Park</v>
      </c>
      <c r="S2" s="18" t="e">
        <f>'Resort|Unit Information'!#REF!</f>
        <v>#REF!</v>
      </c>
      <c r="T2" s="19" t="s">
        <v>88</v>
      </c>
      <c r="U2" s="19" t="s">
        <v>88</v>
      </c>
    </row>
    <row r="3" spans="1:21" s="20" customFormat="1" ht="47.25" x14ac:dyDescent="0.25">
      <c r="J3" s="21" t="s">
        <v>89</v>
      </c>
      <c r="L3" s="22" t="s">
        <v>90</v>
      </c>
      <c r="N3" s="21" t="s">
        <v>91</v>
      </c>
      <c r="O3" s="21"/>
      <c r="P3" s="21"/>
      <c r="Q3" s="21" t="s">
        <v>92</v>
      </c>
      <c r="R3" s="21" t="s">
        <v>93</v>
      </c>
    </row>
    <row r="4" spans="1:21" s="20" customFormat="1" x14ac:dyDescent="0.25"/>
    <row r="5" spans="1:21" s="20" customFormat="1" x14ac:dyDescent="0.25"/>
    <row r="6" spans="1:21" s="20" customFormat="1" x14ac:dyDescent="0.25">
      <c r="M6" s="20" t="str">
        <f>IF(LEFT('Resort|Unit Information'!A36,1)="H","HR",IF(LEFT('Resort|Unit Information'!A36,1)="S","Studio",IF(LEFT('Resort|Unit Information'!A36,1)="1","1 BDR",IF(LEFT('Resort|Unit Information'!A36,1)="2","2 BDR",IF(LEFT('Resort|Unit Information'!A36,1)="3","3 BDR",IF(LEFT('Resort|Unit Information'!A36,1)="4","4 BDR",""))))))</f>
        <v>HR</v>
      </c>
    </row>
    <row r="7" spans="1:21" s="20" customFormat="1" x14ac:dyDescent="0.25">
      <c r="M7" s="20" t="str">
        <f>IF(LEFT('Resort|Unit Information'!A37,1)="H","HR",IF(LEFT('Resort|Unit Information'!A37,1)="S","Studio",IF(LEFT('Resort|Unit Information'!A37,1)="1","1 BDR",IF(LEFT('Resort|Unit Information'!A37,1)="2","2 BDR",IF(LEFT('Resort|Unit Information'!A37,1)="3","3 BDR",IF(LEFT('Resort|Unit Information'!A37,1)="4","4 BDR",""))))))</f>
        <v>Studio</v>
      </c>
    </row>
    <row r="8" spans="1:21" s="20" customFormat="1" x14ac:dyDescent="0.25">
      <c r="M8" s="20" t="str">
        <f>IF(LEFT('Resort|Unit Information'!A38,1)="H","HR",IF(LEFT('Resort|Unit Information'!A38,1)="S","Studio",IF(LEFT('Resort|Unit Information'!A38,1)="1","1 BDR",IF(LEFT('Resort|Unit Information'!A38,1)="2","2 BDR",IF(LEFT('Resort|Unit Information'!A38,1)="3","3 BDR",IF(LEFT('Resort|Unit Information'!A38,1)="4","4 BDR",""))))))</f>
        <v>1 BDR</v>
      </c>
    </row>
    <row r="9" spans="1:21" s="20" customFormat="1" x14ac:dyDescent="0.25">
      <c r="M9" s="20" t="str">
        <f>IF(LEFT('Resort|Unit Information'!A39,1)="H","HR",IF(LEFT('Resort|Unit Information'!A39,1)="S","Studio",IF(LEFT('Resort|Unit Information'!A39,1)="1","1 BDR",IF(LEFT('Resort|Unit Information'!A39,1)="2","2 BDR",IF(LEFT('Resort|Unit Information'!A39,1)="3","3 BDR",IF(LEFT('Resort|Unit Information'!A39,1)="4","4 BDR",""))))))</f>
        <v>2 BDR</v>
      </c>
    </row>
    <row r="10" spans="1:21" s="20" customFormat="1" x14ac:dyDescent="0.25">
      <c r="M10" s="20" t="str">
        <f>IF(LEFT('Resort|Unit Information'!A40,1)="H","HR",IF(LEFT('Resort|Unit Information'!A40,1)="S","Studio",IF(LEFT('Resort|Unit Information'!A40,1)="1","1 BDR",IF(LEFT('Resort|Unit Information'!A40,1)="2","2 BDR",IF(LEFT('Resort|Unit Information'!A40,1)="3","3 BDR",IF(LEFT('Resort|Unit Information'!A40,1)="4","4 BDR",""))))))</f>
        <v>3 BDR</v>
      </c>
    </row>
    <row r="11" spans="1:21" s="20" customFormat="1" x14ac:dyDescent="0.25">
      <c r="M11" s="20" t="str">
        <f>IF(LEFT('Resort|Unit Information'!A42,1)="H","HR",IF(LEFT('Resort|Unit Information'!A42,1)="S","Studio",IF(LEFT('Resort|Unit Information'!A42,1)="1","1 BDR",IF(LEFT('Resort|Unit Information'!A42,1)="2","2 BDR",IF(LEFT('Resort|Unit Information'!A42,1)="3","3 BDR",IF(LEFT('Resort|Unit Information'!A42,1)="4","4 BDR",""))))))</f>
        <v/>
      </c>
    </row>
    <row r="12" spans="1:21" s="20" customFormat="1" x14ac:dyDescent="0.25"/>
    <row r="13" spans="1:21" s="20" customFormat="1" x14ac:dyDescent="0.25"/>
    <row r="14" spans="1:21" s="20" customFormat="1" x14ac:dyDescent="0.25"/>
    <row r="15" spans="1:21" s="20" customFormat="1" x14ac:dyDescent="0.25"/>
    <row r="16" spans="1:2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row r="548" s="20" customFormat="1" x14ac:dyDescent="0.25"/>
    <row r="549" s="20" customFormat="1" x14ac:dyDescent="0.25"/>
    <row r="550" s="20" customFormat="1" x14ac:dyDescent="0.25"/>
    <row r="551" s="20" customFormat="1" x14ac:dyDescent="0.25"/>
    <row r="552" s="20" customFormat="1" x14ac:dyDescent="0.25"/>
    <row r="553" s="20" customFormat="1" x14ac:dyDescent="0.25"/>
    <row r="554" s="20" customFormat="1" x14ac:dyDescent="0.25"/>
    <row r="555" s="20" customFormat="1" x14ac:dyDescent="0.25"/>
    <row r="556" s="20" customFormat="1" x14ac:dyDescent="0.25"/>
    <row r="557" s="20" customFormat="1" x14ac:dyDescent="0.25"/>
    <row r="558" s="20" customFormat="1" x14ac:dyDescent="0.25"/>
    <row r="559" s="20" customFormat="1" x14ac:dyDescent="0.25"/>
    <row r="560" s="20" customFormat="1" x14ac:dyDescent="0.25"/>
    <row r="561" s="20" customFormat="1" x14ac:dyDescent="0.25"/>
    <row r="562" s="20" customFormat="1" x14ac:dyDescent="0.25"/>
    <row r="563" s="20" customFormat="1" x14ac:dyDescent="0.25"/>
    <row r="564" s="20" customFormat="1" x14ac:dyDescent="0.25"/>
    <row r="565" s="20" customFormat="1" x14ac:dyDescent="0.25"/>
    <row r="566" s="20" customFormat="1" x14ac:dyDescent="0.25"/>
    <row r="567" s="20" customFormat="1" x14ac:dyDescent="0.25"/>
    <row r="568" s="20" customFormat="1" x14ac:dyDescent="0.25"/>
    <row r="569" s="20" customFormat="1" x14ac:dyDescent="0.25"/>
    <row r="570" s="20" customFormat="1" x14ac:dyDescent="0.25"/>
    <row r="571" s="20" customFormat="1" x14ac:dyDescent="0.25"/>
    <row r="572" s="20" customFormat="1" x14ac:dyDescent="0.25"/>
    <row r="573" s="20" customFormat="1" x14ac:dyDescent="0.25"/>
    <row r="574" s="20" customFormat="1" x14ac:dyDescent="0.25"/>
    <row r="575" s="20" customFormat="1" x14ac:dyDescent="0.25"/>
    <row r="576" s="20" customFormat="1" x14ac:dyDescent="0.25"/>
    <row r="577" s="20" customFormat="1" x14ac:dyDescent="0.25"/>
    <row r="578" s="20" customFormat="1" x14ac:dyDescent="0.25"/>
    <row r="579" s="20" customFormat="1" x14ac:dyDescent="0.25"/>
    <row r="580" s="20" customFormat="1" x14ac:dyDescent="0.25"/>
    <row r="581" s="20" customFormat="1" x14ac:dyDescent="0.25"/>
    <row r="582" s="20" customFormat="1" x14ac:dyDescent="0.25"/>
    <row r="583" s="20" customFormat="1" x14ac:dyDescent="0.25"/>
    <row r="584" s="20" customFormat="1" x14ac:dyDescent="0.25"/>
    <row r="585" s="20" customFormat="1" x14ac:dyDescent="0.25"/>
    <row r="586" s="20" customFormat="1" x14ac:dyDescent="0.25"/>
    <row r="587" s="20" customFormat="1" x14ac:dyDescent="0.25"/>
    <row r="588" s="20" customFormat="1" x14ac:dyDescent="0.25"/>
    <row r="589" s="20" customFormat="1" x14ac:dyDescent="0.25"/>
    <row r="590" s="20" customFormat="1" x14ac:dyDescent="0.25"/>
    <row r="591" s="20" customFormat="1" x14ac:dyDescent="0.25"/>
    <row r="592" s="20" customFormat="1" x14ac:dyDescent="0.25"/>
    <row r="593" s="20" customFormat="1" x14ac:dyDescent="0.25"/>
    <row r="594" s="20" customFormat="1" x14ac:dyDescent="0.25"/>
    <row r="595" s="20" customFormat="1" x14ac:dyDescent="0.25"/>
    <row r="596" s="20" customFormat="1" x14ac:dyDescent="0.25"/>
    <row r="597" s="20" customFormat="1" x14ac:dyDescent="0.25"/>
    <row r="598" s="20" customFormat="1" x14ac:dyDescent="0.25"/>
    <row r="599" s="20" customFormat="1" x14ac:dyDescent="0.25"/>
    <row r="600" s="20" customFormat="1" x14ac:dyDescent="0.25"/>
    <row r="601" s="20" customFormat="1" x14ac:dyDescent="0.25"/>
    <row r="602" s="20" customFormat="1" x14ac:dyDescent="0.25"/>
    <row r="603" s="20" customFormat="1" x14ac:dyDescent="0.25"/>
    <row r="604" s="20" customFormat="1" x14ac:dyDescent="0.25"/>
    <row r="605" s="20" customFormat="1" x14ac:dyDescent="0.25"/>
    <row r="606" s="20" customFormat="1" x14ac:dyDescent="0.25"/>
    <row r="607" s="20" customFormat="1" x14ac:dyDescent="0.25"/>
    <row r="608" s="20" customFormat="1" x14ac:dyDescent="0.25"/>
    <row r="609" s="20" customFormat="1" x14ac:dyDescent="0.25"/>
    <row r="610" s="20" customFormat="1" x14ac:dyDescent="0.25"/>
    <row r="611" s="20" customFormat="1" x14ac:dyDescent="0.25"/>
    <row r="612" s="20" customFormat="1" x14ac:dyDescent="0.25"/>
    <row r="613" s="20" customFormat="1" x14ac:dyDescent="0.25"/>
    <row r="614" s="20" customFormat="1" x14ac:dyDescent="0.25"/>
    <row r="615" s="20" customFormat="1" x14ac:dyDescent="0.25"/>
    <row r="616" s="20" customFormat="1" x14ac:dyDescent="0.25"/>
    <row r="617" s="20" customFormat="1" x14ac:dyDescent="0.25"/>
    <row r="618" s="20" customFormat="1" x14ac:dyDescent="0.25"/>
    <row r="619" s="20" customFormat="1" x14ac:dyDescent="0.25"/>
    <row r="620" s="20" customFormat="1" x14ac:dyDescent="0.25"/>
    <row r="621" s="20" customFormat="1" x14ac:dyDescent="0.25"/>
    <row r="622" s="20" customFormat="1" x14ac:dyDescent="0.25"/>
    <row r="623" s="20" customFormat="1" x14ac:dyDescent="0.25"/>
    <row r="624" s="20" customFormat="1" x14ac:dyDescent="0.25"/>
    <row r="625" s="20" customFormat="1" x14ac:dyDescent="0.25"/>
    <row r="626" s="20" customFormat="1" x14ac:dyDescent="0.25"/>
    <row r="627" s="20" customFormat="1" x14ac:dyDescent="0.25"/>
    <row r="628" s="20" customFormat="1" x14ac:dyDescent="0.25"/>
    <row r="629" s="20" customFormat="1" x14ac:dyDescent="0.25"/>
    <row r="630" s="20" customFormat="1" x14ac:dyDescent="0.25"/>
    <row r="631" s="20" customFormat="1" x14ac:dyDescent="0.25"/>
    <row r="632" s="20" customFormat="1" x14ac:dyDescent="0.25"/>
    <row r="633" s="20" customFormat="1" x14ac:dyDescent="0.25"/>
    <row r="634" s="20" customFormat="1" x14ac:dyDescent="0.25"/>
    <row r="635" s="20" customFormat="1" x14ac:dyDescent="0.25"/>
    <row r="636" s="20" customFormat="1" x14ac:dyDescent="0.25"/>
    <row r="637" s="20" customFormat="1" x14ac:dyDescent="0.25"/>
    <row r="638" s="20" customFormat="1" x14ac:dyDescent="0.25"/>
    <row r="639" s="20" customFormat="1" x14ac:dyDescent="0.25"/>
    <row r="640" s="20" customFormat="1" x14ac:dyDescent="0.25"/>
    <row r="641" s="20" customFormat="1" x14ac:dyDescent="0.25"/>
    <row r="642" s="20" customFormat="1" x14ac:dyDescent="0.25"/>
    <row r="643" s="20" customFormat="1" x14ac:dyDescent="0.25"/>
    <row r="644" s="20" customFormat="1" x14ac:dyDescent="0.25"/>
    <row r="645" s="20" customFormat="1" x14ac:dyDescent="0.25"/>
    <row r="646" s="20" customFormat="1" x14ac:dyDescent="0.25"/>
    <row r="647" s="20" customFormat="1" x14ac:dyDescent="0.25"/>
    <row r="648" s="20" customFormat="1" x14ac:dyDescent="0.25"/>
    <row r="649" s="20" customFormat="1" x14ac:dyDescent="0.25"/>
    <row r="650" s="20" customFormat="1" x14ac:dyDescent="0.25"/>
    <row r="651" s="20" customFormat="1" x14ac:dyDescent="0.25"/>
    <row r="652" s="20" customFormat="1" x14ac:dyDescent="0.25"/>
    <row r="653" s="20" customFormat="1" x14ac:dyDescent="0.25"/>
    <row r="654" s="20" customFormat="1" x14ac:dyDescent="0.25"/>
    <row r="655" s="20" customFormat="1" x14ac:dyDescent="0.25"/>
    <row r="656" s="20" customFormat="1" x14ac:dyDescent="0.25"/>
    <row r="657" s="20" customFormat="1" x14ac:dyDescent="0.25"/>
    <row r="658" s="20" customFormat="1" x14ac:dyDescent="0.25"/>
    <row r="659" s="20" customFormat="1" x14ac:dyDescent="0.25"/>
    <row r="660" s="20" customFormat="1" x14ac:dyDescent="0.25"/>
    <row r="661" s="20" customFormat="1" x14ac:dyDescent="0.25"/>
    <row r="662" s="20" customFormat="1" x14ac:dyDescent="0.25"/>
    <row r="663" s="20" customFormat="1" x14ac:dyDescent="0.25"/>
    <row r="664" s="20" customFormat="1" x14ac:dyDescent="0.25"/>
    <row r="665" s="20" customFormat="1" x14ac:dyDescent="0.25"/>
    <row r="666" s="20" customFormat="1" x14ac:dyDescent="0.25"/>
    <row r="667" s="20" customFormat="1" x14ac:dyDescent="0.25"/>
    <row r="668" s="20" customFormat="1" x14ac:dyDescent="0.25"/>
    <row r="669" s="20" customFormat="1" x14ac:dyDescent="0.25"/>
    <row r="670" s="20" customFormat="1" x14ac:dyDescent="0.25"/>
    <row r="671" s="20" customFormat="1" x14ac:dyDescent="0.25"/>
    <row r="672" s="20" customFormat="1" x14ac:dyDescent="0.25"/>
    <row r="673" s="20" customFormat="1" x14ac:dyDescent="0.25"/>
    <row r="674" s="20" customFormat="1" x14ac:dyDescent="0.25"/>
    <row r="675" s="20" customFormat="1" x14ac:dyDescent="0.25"/>
    <row r="676" s="20" customFormat="1" x14ac:dyDescent="0.25"/>
    <row r="677" s="20" customFormat="1" x14ac:dyDescent="0.25"/>
    <row r="678" s="20" customFormat="1" x14ac:dyDescent="0.25"/>
    <row r="679" s="20" customFormat="1" x14ac:dyDescent="0.25"/>
    <row r="680" s="20" customFormat="1" x14ac:dyDescent="0.25"/>
    <row r="681" s="20" customFormat="1" x14ac:dyDescent="0.25"/>
    <row r="682" s="20" customFormat="1" x14ac:dyDescent="0.25"/>
    <row r="683" s="20" customFormat="1" x14ac:dyDescent="0.25"/>
    <row r="684" s="20" customFormat="1" x14ac:dyDescent="0.25"/>
    <row r="685" s="20" customFormat="1" x14ac:dyDescent="0.25"/>
    <row r="686" s="20" customFormat="1" x14ac:dyDescent="0.25"/>
    <row r="687" s="20" customFormat="1" x14ac:dyDescent="0.25"/>
    <row r="688" s="20" customFormat="1" x14ac:dyDescent="0.25"/>
    <row r="689" s="20" customFormat="1" x14ac:dyDescent="0.25"/>
    <row r="690" s="20" customFormat="1" x14ac:dyDescent="0.25"/>
    <row r="691" s="20" customFormat="1" x14ac:dyDescent="0.25"/>
    <row r="692" s="20" customFormat="1" x14ac:dyDescent="0.25"/>
    <row r="693" s="20" customFormat="1" x14ac:dyDescent="0.25"/>
    <row r="694" s="20" customFormat="1" x14ac:dyDescent="0.25"/>
    <row r="695" s="20" customFormat="1" x14ac:dyDescent="0.25"/>
    <row r="696" s="20" customFormat="1" x14ac:dyDescent="0.25"/>
    <row r="697" s="20" customFormat="1" x14ac:dyDescent="0.25"/>
    <row r="698" s="20" customFormat="1" x14ac:dyDescent="0.25"/>
    <row r="699" s="20" customFormat="1" x14ac:dyDescent="0.25"/>
    <row r="700" s="20" customFormat="1" x14ac:dyDescent="0.25"/>
    <row r="701" s="20" customFormat="1" x14ac:dyDescent="0.25"/>
    <row r="702" s="20" customFormat="1" x14ac:dyDescent="0.25"/>
    <row r="703" s="20" customFormat="1" x14ac:dyDescent="0.25"/>
    <row r="704" s="20" customFormat="1" x14ac:dyDescent="0.25"/>
    <row r="705" s="20" customFormat="1" x14ac:dyDescent="0.25"/>
    <row r="706" s="20" customFormat="1" x14ac:dyDescent="0.25"/>
    <row r="707" s="20" customFormat="1" x14ac:dyDescent="0.25"/>
    <row r="708" s="20" customFormat="1" x14ac:dyDescent="0.25"/>
    <row r="709" s="20" customFormat="1" x14ac:dyDescent="0.25"/>
    <row r="710" s="20" customFormat="1" x14ac:dyDescent="0.25"/>
    <row r="711" s="20" customFormat="1" x14ac:dyDescent="0.25"/>
    <row r="712" s="20" customFormat="1" x14ac:dyDescent="0.25"/>
    <row r="713" s="20" customFormat="1" x14ac:dyDescent="0.25"/>
    <row r="714" s="20" customFormat="1" x14ac:dyDescent="0.25"/>
    <row r="715" s="20" customFormat="1" x14ac:dyDescent="0.25"/>
    <row r="716" s="20" customFormat="1" x14ac:dyDescent="0.25"/>
    <row r="717" s="20" customFormat="1" x14ac:dyDescent="0.25"/>
    <row r="718" s="20" customFormat="1" x14ac:dyDescent="0.25"/>
    <row r="719" s="20" customFormat="1" x14ac:dyDescent="0.25"/>
    <row r="720" s="20" customFormat="1" x14ac:dyDescent="0.25"/>
    <row r="721" s="20" customFormat="1" x14ac:dyDescent="0.25"/>
    <row r="722" s="20" customFormat="1" x14ac:dyDescent="0.25"/>
    <row r="723" s="20" customFormat="1" x14ac:dyDescent="0.25"/>
    <row r="724" s="20" customFormat="1" x14ac:dyDescent="0.25"/>
    <row r="725" s="20" customFormat="1" x14ac:dyDescent="0.25"/>
    <row r="726" s="20" customFormat="1" x14ac:dyDescent="0.25"/>
    <row r="727" s="20" customFormat="1" x14ac:dyDescent="0.25"/>
    <row r="728" s="20" customFormat="1" x14ac:dyDescent="0.25"/>
    <row r="729" s="20" customFormat="1" x14ac:dyDescent="0.25"/>
    <row r="730" s="20" customFormat="1" x14ac:dyDescent="0.25"/>
    <row r="731" s="20" customFormat="1" x14ac:dyDescent="0.25"/>
    <row r="732" s="20" customFormat="1" x14ac:dyDescent="0.25"/>
    <row r="733" s="20" customFormat="1" x14ac:dyDescent="0.25"/>
    <row r="734" s="20" customFormat="1" x14ac:dyDescent="0.25"/>
    <row r="735" s="20" customFormat="1" x14ac:dyDescent="0.25"/>
    <row r="736" s="20" customFormat="1" x14ac:dyDescent="0.25"/>
    <row r="737" s="20" customFormat="1" x14ac:dyDescent="0.25"/>
    <row r="738" s="20" customFormat="1" x14ac:dyDescent="0.25"/>
    <row r="739" s="20" customFormat="1" x14ac:dyDescent="0.25"/>
    <row r="740" s="20" customFormat="1" x14ac:dyDescent="0.25"/>
    <row r="741" s="20" customFormat="1" x14ac:dyDescent="0.25"/>
    <row r="742" s="20" customFormat="1" x14ac:dyDescent="0.25"/>
    <row r="743" s="20" customFormat="1" x14ac:dyDescent="0.25"/>
    <row r="744" s="20" customFormat="1" x14ac:dyDescent="0.25"/>
    <row r="745" s="20" customFormat="1" x14ac:dyDescent="0.25"/>
    <row r="746" s="20" customFormat="1" x14ac:dyDescent="0.25"/>
    <row r="747" s="20" customFormat="1" x14ac:dyDescent="0.25"/>
    <row r="748" s="20" customFormat="1" x14ac:dyDescent="0.25"/>
    <row r="749" s="20" customFormat="1" x14ac:dyDescent="0.25"/>
    <row r="750" s="20" customFormat="1" x14ac:dyDescent="0.25"/>
    <row r="751" s="20" customFormat="1" x14ac:dyDescent="0.25"/>
    <row r="752" s="20" customFormat="1" x14ac:dyDescent="0.25"/>
    <row r="753" s="20" customFormat="1" x14ac:dyDescent="0.25"/>
    <row r="754" s="20" customFormat="1" x14ac:dyDescent="0.25"/>
    <row r="755" s="20" customFormat="1" x14ac:dyDescent="0.25"/>
    <row r="756" s="20" customFormat="1" x14ac:dyDescent="0.25"/>
    <row r="757" s="20" customFormat="1" x14ac:dyDescent="0.25"/>
    <row r="758" s="20" customFormat="1" x14ac:dyDescent="0.25"/>
    <row r="759" s="20" customFormat="1" x14ac:dyDescent="0.25"/>
    <row r="760" s="20" customFormat="1" x14ac:dyDescent="0.25"/>
    <row r="761" s="20" customFormat="1" x14ac:dyDescent="0.25"/>
    <row r="762" s="20" customFormat="1" x14ac:dyDescent="0.25"/>
    <row r="763" s="20" customFormat="1" x14ac:dyDescent="0.25"/>
    <row r="764" s="20" customFormat="1" x14ac:dyDescent="0.25"/>
    <row r="765" s="20" customFormat="1" x14ac:dyDescent="0.25"/>
    <row r="766" s="20" customFormat="1" x14ac:dyDescent="0.25"/>
    <row r="767" s="20" customFormat="1" x14ac:dyDescent="0.25"/>
    <row r="768" s="20" customFormat="1" x14ac:dyDescent="0.25"/>
    <row r="769" s="20" customFormat="1" x14ac:dyDescent="0.25"/>
    <row r="770" s="20" customFormat="1" x14ac:dyDescent="0.25"/>
    <row r="771" s="20" customFormat="1" x14ac:dyDescent="0.25"/>
    <row r="772" s="20" customFormat="1" x14ac:dyDescent="0.25"/>
    <row r="773" s="20" customFormat="1" x14ac:dyDescent="0.25"/>
    <row r="774" s="20" customFormat="1" x14ac:dyDescent="0.25"/>
    <row r="775" s="20" customFormat="1" x14ac:dyDescent="0.25"/>
    <row r="776" s="20" customFormat="1" x14ac:dyDescent="0.25"/>
    <row r="777" s="20" customFormat="1" x14ac:dyDescent="0.25"/>
    <row r="778" s="20" customFormat="1" x14ac:dyDescent="0.25"/>
    <row r="779" s="20" customFormat="1" x14ac:dyDescent="0.25"/>
    <row r="780" s="20" customFormat="1" x14ac:dyDescent="0.25"/>
    <row r="781" s="20" customFormat="1" x14ac:dyDescent="0.25"/>
    <row r="782" s="20" customFormat="1" x14ac:dyDescent="0.25"/>
    <row r="783" s="20" customFormat="1" x14ac:dyDescent="0.25"/>
    <row r="784" s="20" customFormat="1" x14ac:dyDescent="0.25"/>
    <row r="785" s="20" customFormat="1" x14ac:dyDescent="0.25"/>
    <row r="786" s="20" customFormat="1" x14ac:dyDescent="0.25"/>
    <row r="787" s="20" customFormat="1" x14ac:dyDescent="0.25"/>
    <row r="788" s="20" customFormat="1" x14ac:dyDescent="0.25"/>
    <row r="789" s="20" customFormat="1" x14ac:dyDescent="0.25"/>
    <row r="790" s="20" customFormat="1" x14ac:dyDescent="0.25"/>
    <row r="791" s="20" customFormat="1" x14ac:dyDescent="0.25"/>
    <row r="792" s="20" customFormat="1" x14ac:dyDescent="0.25"/>
    <row r="793" s="20" customFormat="1" x14ac:dyDescent="0.25"/>
    <row r="794" s="20" customFormat="1" x14ac:dyDescent="0.25"/>
    <row r="795" s="20" customFormat="1" x14ac:dyDescent="0.25"/>
    <row r="796" s="20" customFormat="1" x14ac:dyDescent="0.25"/>
    <row r="797" s="20" customFormat="1" x14ac:dyDescent="0.25"/>
    <row r="798" s="20" customFormat="1" x14ac:dyDescent="0.25"/>
    <row r="799" s="20" customFormat="1" x14ac:dyDescent="0.25"/>
    <row r="800" s="20" customFormat="1" x14ac:dyDescent="0.25"/>
    <row r="801" s="20" customFormat="1" x14ac:dyDescent="0.25"/>
    <row r="802" s="20" customFormat="1" x14ac:dyDescent="0.25"/>
    <row r="803" s="20" customFormat="1" x14ac:dyDescent="0.25"/>
    <row r="804" s="20" customFormat="1" x14ac:dyDescent="0.25"/>
    <row r="805" s="20" customFormat="1" x14ac:dyDescent="0.25"/>
    <row r="806" s="20" customFormat="1" x14ac:dyDescent="0.25"/>
    <row r="807" s="20" customFormat="1" x14ac:dyDescent="0.25"/>
    <row r="808" s="20" customFormat="1" x14ac:dyDescent="0.25"/>
    <row r="809" s="20" customFormat="1" x14ac:dyDescent="0.25"/>
    <row r="810" s="20" customFormat="1" x14ac:dyDescent="0.25"/>
    <row r="811" s="20" customFormat="1" x14ac:dyDescent="0.25"/>
    <row r="812" s="20" customFormat="1" x14ac:dyDescent="0.25"/>
    <row r="813" s="20" customFormat="1" x14ac:dyDescent="0.25"/>
    <row r="814" s="20" customFormat="1" x14ac:dyDescent="0.25"/>
    <row r="815" s="20" customFormat="1" x14ac:dyDescent="0.25"/>
    <row r="816" s="20" customFormat="1" x14ac:dyDescent="0.25"/>
    <row r="817" s="20" customFormat="1" x14ac:dyDescent="0.25"/>
    <row r="818" s="20" customFormat="1" x14ac:dyDescent="0.25"/>
    <row r="819" s="20" customFormat="1" x14ac:dyDescent="0.25"/>
    <row r="820" s="20" customFormat="1" x14ac:dyDescent="0.25"/>
    <row r="821" s="20" customFormat="1" x14ac:dyDescent="0.25"/>
    <row r="822" s="20" customFormat="1" x14ac:dyDescent="0.25"/>
    <row r="823" s="20" customFormat="1" x14ac:dyDescent="0.25"/>
    <row r="824" s="20" customFormat="1" x14ac:dyDescent="0.25"/>
    <row r="825" s="20" customFormat="1" x14ac:dyDescent="0.25"/>
    <row r="826" s="20" customFormat="1" x14ac:dyDescent="0.25"/>
    <row r="827" s="20" customFormat="1" x14ac:dyDescent="0.25"/>
    <row r="828" s="20" customFormat="1" x14ac:dyDescent="0.25"/>
    <row r="829" s="20" customFormat="1" x14ac:dyDescent="0.25"/>
    <row r="830" s="20" customFormat="1" x14ac:dyDescent="0.25"/>
    <row r="831" s="20" customFormat="1" x14ac:dyDescent="0.25"/>
    <row r="832" s="20" customFormat="1" x14ac:dyDescent="0.25"/>
    <row r="833" s="20" customFormat="1" x14ac:dyDescent="0.25"/>
    <row r="834" s="20" customFormat="1" x14ac:dyDescent="0.25"/>
    <row r="835" s="20" customFormat="1" x14ac:dyDescent="0.25"/>
    <row r="836" s="20" customFormat="1" x14ac:dyDescent="0.25"/>
    <row r="837" s="20" customFormat="1" x14ac:dyDescent="0.25"/>
    <row r="838" s="20" customFormat="1" x14ac:dyDescent="0.25"/>
    <row r="839" s="20" customFormat="1" x14ac:dyDescent="0.25"/>
    <row r="840" s="20" customFormat="1" x14ac:dyDescent="0.25"/>
    <row r="841" s="20" customFormat="1" x14ac:dyDescent="0.25"/>
    <row r="842" s="20" customFormat="1" x14ac:dyDescent="0.25"/>
    <row r="843" s="20" customFormat="1" x14ac:dyDescent="0.25"/>
    <row r="844" s="20" customFormat="1" x14ac:dyDescent="0.25"/>
    <row r="845" s="20" customFormat="1" x14ac:dyDescent="0.25"/>
    <row r="846" s="20" customFormat="1" x14ac:dyDescent="0.25"/>
    <row r="847" s="20" customFormat="1" x14ac:dyDescent="0.25"/>
    <row r="848" s="20" customFormat="1" x14ac:dyDescent="0.25"/>
    <row r="849" s="20" customFormat="1" x14ac:dyDescent="0.25"/>
    <row r="850" s="20" customFormat="1" x14ac:dyDescent="0.25"/>
    <row r="851" s="20" customFormat="1" x14ac:dyDescent="0.25"/>
    <row r="852" s="20" customFormat="1" x14ac:dyDescent="0.25"/>
    <row r="853" s="20" customFormat="1" x14ac:dyDescent="0.25"/>
    <row r="854" s="20" customFormat="1" x14ac:dyDescent="0.25"/>
    <row r="855" s="20" customFormat="1" x14ac:dyDescent="0.25"/>
    <row r="856" s="20" customFormat="1" x14ac:dyDescent="0.25"/>
    <row r="857" s="20" customFormat="1" x14ac:dyDescent="0.25"/>
    <row r="858" s="20" customFormat="1" x14ac:dyDescent="0.25"/>
    <row r="859" s="20" customFormat="1" x14ac:dyDescent="0.25"/>
    <row r="860" s="20" customFormat="1" x14ac:dyDescent="0.25"/>
    <row r="861" s="20" customFormat="1" x14ac:dyDescent="0.25"/>
    <row r="862" s="20" customFormat="1" x14ac:dyDescent="0.25"/>
    <row r="863" s="20" customFormat="1" x14ac:dyDescent="0.25"/>
    <row r="864" s="20" customFormat="1" x14ac:dyDescent="0.25"/>
    <row r="865" s="20" customFormat="1" x14ac:dyDescent="0.25"/>
    <row r="866" s="20" customFormat="1" x14ac:dyDescent="0.25"/>
    <row r="867" s="20" customFormat="1" x14ac:dyDescent="0.25"/>
    <row r="868" s="20" customFormat="1" x14ac:dyDescent="0.25"/>
    <row r="869" s="20" customFormat="1" x14ac:dyDescent="0.25"/>
    <row r="870" s="20" customFormat="1" x14ac:dyDescent="0.25"/>
    <row r="871" s="20" customFormat="1" x14ac:dyDescent="0.25"/>
    <row r="872" s="20" customFormat="1" x14ac:dyDescent="0.25"/>
    <row r="873" s="20" customFormat="1" x14ac:dyDescent="0.25"/>
    <row r="874" s="20" customFormat="1" x14ac:dyDescent="0.25"/>
    <row r="875" s="20" customFormat="1" x14ac:dyDescent="0.25"/>
    <row r="876" s="20" customFormat="1" x14ac:dyDescent="0.25"/>
    <row r="877" s="20" customFormat="1" x14ac:dyDescent="0.25"/>
    <row r="878" s="20" customFormat="1" x14ac:dyDescent="0.25"/>
    <row r="879" s="20" customFormat="1" x14ac:dyDescent="0.25"/>
    <row r="880" s="20" customFormat="1" x14ac:dyDescent="0.25"/>
    <row r="881" s="20" customFormat="1" x14ac:dyDescent="0.25"/>
    <row r="882" s="20" customFormat="1" x14ac:dyDescent="0.25"/>
    <row r="883" s="20" customFormat="1" x14ac:dyDescent="0.25"/>
    <row r="884" s="20" customFormat="1" x14ac:dyDescent="0.25"/>
    <row r="885" s="20" customFormat="1" x14ac:dyDescent="0.25"/>
    <row r="886" s="20" customFormat="1" x14ac:dyDescent="0.25"/>
    <row r="887" s="20" customFormat="1" x14ac:dyDescent="0.25"/>
    <row r="888" s="20" customFormat="1" x14ac:dyDescent="0.25"/>
    <row r="889" s="20" customFormat="1" x14ac:dyDescent="0.25"/>
    <row r="890" s="20" customFormat="1" x14ac:dyDescent="0.25"/>
    <row r="891" s="20" customFormat="1" x14ac:dyDescent="0.25"/>
    <row r="892" s="20" customFormat="1" x14ac:dyDescent="0.25"/>
    <row r="893" s="20" customFormat="1" x14ac:dyDescent="0.25"/>
    <row r="894" s="20" customFormat="1" x14ac:dyDescent="0.25"/>
    <row r="895" s="20" customFormat="1" x14ac:dyDescent="0.25"/>
    <row r="896" s="20" customFormat="1" x14ac:dyDescent="0.25"/>
    <row r="897" s="20" customFormat="1" x14ac:dyDescent="0.25"/>
    <row r="898" s="20" customFormat="1" x14ac:dyDescent="0.25"/>
    <row r="899" s="20" customFormat="1" x14ac:dyDescent="0.25"/>
    <row r="900" s="20" customFormat="1" x14ac:dyDescent="0.25"/>
    <row r="901" s="20" customFormat="1" x14ac:dyDescent="0.25"/>
    <row r="902" s="20" customFormat="1" x14ac:dyDescent="0.25"/>
    <row r="903" s="20" customFormat="1" x14ac:dyDescent="0.25"/>
    <row r="904" s="20" customFormat="1" x14ac:dyDescent="0.25"/>
    <row r="905" s="20" customFormat="1" x14ac:dyDescent="0.25"/>
    <row r="906" s="20" customFormat="1" x14ac:dyDescent="0.25"/>
    <row r="907" s="20" customFormat="1" x14ac:dyDescent="0.25"/>
    <row r="908" s="20" customFormat="1" x14ac:dyDescent="0.25"/>
    <row r="909" s="20" customFormat="1" x14ac:dyDescent="0.25"/>
    <row r="910" s="20" customFormat="1" x14ac:dyDescent="0.25"/>
    <row r="911" s="20" customFormat="1" x14ac:dyDescent="0.25"/>
    <row r="912" s="20" customFormat="1" x14ac:dyDescent="0.25"/>
    <row r="913" s="20" customFormat="1" x14ac:dyDescent="0.25"/>
    <row r="914" s="20" customFormat="1" x14ac:dyDescent="0.25"/>
    <row r="915" s="20" customFormat="1" x14ac:dyDescent="0.25"/>
    <row r="916" s="20" customFormat="1" x14ac:dyDescent="0.25"/>
    <row r="917" s="20" customFormat="1" x14ac:dyDescent="0.25"/>
    <row r="918" s="20" customFormat="1" x14ac:dyDescent="0.25"/>
    <row r="919" s="20" customFormat="1" x14ac:dyDescent="0.25"/>
    <row r="920" s="20" customFormat="1" x14ac:dyDescent="0.25"/>
    <row r="921" s="20" customFormat="1" x14ac:dyDescent="0.25"/>
    <row r="922" s="20" customFormat="1" x14ac:dyDescent="0.25"/>
    <row r="923" s="20" customFormat="1" x14ac:dyDescent="0.25"/>
    <row r="924" s="20" customFormat="1" x14ac:dyDescent="0.25"/>
    <row r="925" s="20" customFormat="1" x14ac:dyDescent="0.25"/>
    <row r="926" s="20" customFormat="1" x14ac:dyDescent="0.25"/>
    <row r="927" s="20" customFormat="1" x14ac:dyDescent="0.25"/>
    <row r="928" s="20" customFormat="1" x14ac:dyDescent="0.25"/>
    <row r="929" s="20" customFormat="1" x14ac:dyDescent="0.25"/>
    <row r="930" s="20" customFormat="1" x14ac:dyDescent="0.25"/>
    <row r="931" s="20" customFormat="1" x14ac:dyDescent="0.25"/>
    <row r="932" s="20" customFormat="1" x14ac:dyDescent="0.25"/>
    <row r="933" s="20" customFormat="1" x14ac:dyDescent="0.25"/>
    <row r="934" s="20" customFormat="1" x14ac:dyDescent="0.25"/>
    <row r="935" s="20" customFormat="1" x14ac:dyDescent="0.25"/>
    <row r="936" s="20" customFormat="1" x14ac:dyDescent="0.25"/>
    <row r="937" s="20" customFormat="1" x14ac:dyDescent="0.25"/>
    <row r="938" s="20" customFormat="1" x14ac:dyDescent="0.25"/>
    <row r="939" s="20" customFormat="1" x14ac:dyDescent="0.25"/>
    <row r="940" s="20" customFormat="1" x14ac:dyDescent="0.25"/>
    <row r="941" s="20" customFormat="1" x14ac:dyDescent="0.25"/>
    <row r="942" s="20" customFormat="1" x14ac:dyDescent="0.25"/>
    <row r="943" s="20" customFormat="1" x14ac:dyDescent="0.25"/>
    <row r="944" s="20" customFormat="1" x14ac:dyDescent="0.25"/>
    <row r="945" s="20" customFormat="1" x14ac:dyDescent="0.25"/>
    <row r="946" s="20" customFormat="1" x14ac:dyDescent="0.25"/>
    <row r="947" s="20" customFormat="1" x14ac:dyDescent="0.25"/>
    <row r="948" s="20" customFormat="1" x14ac:dyDescent="0.25"/>
    <row r="949" s="20" customFormat="1" x14ac:dyDescent="0.25"/>
    <row r="950" s="20" customFormat="1" x14ac:dyDescent="0.25"/>
    <row r="951" s="20" customFormat="1" x14ac:dyDescent="0.25"/>
    <row r="952" s="20" customFormat="1" x14ac:dyDescent="0.25"/>
    <row r="953" s="20" customFormat="1" x14ac:dyDescent="0.25"/>
    <row r="954" s="20" customFormat="1" x14ac:dyDescent="0.25"/>
    <row r="955" s="20" customFormat="1" x14ac:dyDescent="0.25"/>
    <row r="956" s="20" customFormat="1" x14ac:dyDescent="0.25"/>
    <row r="957" s="20" customFormat="1" x14ac:dyDescent="0.25"/>
    <row r="958" s="20" customFormat="1" x14ac:dyDescent="0.25"/>
    <row r="959" s="20" customFormat="1" x14ac:dyDescent="0.25"/>
    <row r="960" s="20" customFormat="1" x14ac:dyDescent="0.25"/>
    <row r="961" s="20" customFormat="1" x14ac:dyDescent="0.25"/>
    <row r="962" s="20" customFormat="1" x14ac:dyDescent="0.25"/>
    <row r="963" s="20" customFormat="1" x14ac:dyDescent="0.25"/>
    <row r="964" s="20" customFormat="1" x14ac:dyDescent="0.25"/>
    <row r="965" s="20" customFormat="1" x14ac:dyDescent="0.25"/>
    <row r="966" s="20" customFormat="1" x14ac:dyDescent="0.25"/>
    <row r="967" s="20" customFormat="1" x14ac:dyDescent="0.25"/>
    <row r="968" s="20" customFormat="1" x14ac:dyDescent="0.25"/>
    <row r="969" s="20" customFormat="1" x14ac:dyDescent="0.25"/>
    <row r="970" s="20" customFormat="1" x14ac:dyDescent="0.25"/>
    <row r="971" s="20" customFormat="1" x14ac:dyDescent="0.25"/>
    <row r="972" s="20" customFormat="1" x14ac:dyDescent="0.25"/>
    <row r="973" s="20" customFormat="1" x14ac:dyDescent="0.25"/>
    <row r="974" s="20" customFormat="1" x14ac:dyDescent="0.25"/>
    <row r="975" s="20" customFormat="1" x14ac:dyDescent="0.25"/>
    <row r="976" s="20" customFormat="1" x14ac:dyDescent="0.25"/>
    <row r="977" s="20" customFormat="1" x14ac:dyDescent="0.25"/>
    <row r="978" s="20" customFormat="1" x14ac:dyDescent="0.25"/>
    <row r="979" s="20" customFormat="1" x14ac:dyDescent="0.25"/>
    <row r="980" s="20" customFormat="1" x14ac:dyDescent="0.25"/>
    <row r="981" s="20" customFormat="1" x14ac:dyDescent="0.25"/>
    <row r="982" s="20" customFormat="1" x14ac:dyDescent="0.25"/>
    <row r="983" s="20" customFormat="1" x14ac:dyDescent="0.25"/>
    <row r="984" s="20" customFormat="1" x14ac:dyDescent="0.25"/>
    <row r="985" s="20" customFormat="1" x14ac:dyDescent="0.25"/>
    <row r="986" s="20" customFormat="1" x14ac:dyDescent="0.25"/>
    <row r="987" s="20" customFormat="1" x14ac:dyDescent="0.25"/>
    <row r="988" s="20" customFormat="1" x14ac:dyDescent="0.25"/>
    <row r="989" s="20" customFormat="1" x14ac:dyDescent="0.25"/>
    <row r="990" s="20" customFormat="1" x14ac:dyDescent="0.25"/>
    <row r="991" s="20" customFormat="1" x14ac:dyDescent="0.25"/>
    <row r="992" s="20" customFormat="1" x14ac:dyDescent="0.25"/>
    <row r="993" s="20" customFormat="1" x14ac:dyDescent="0.25"/>
    <row r="994" s="20" customFormat="1" x14ac:dyDescent="0.25"/>
    <row r="995" s="20" customFormat="1" x14ac:dyDescent="0.25"/>
    <row r="996" s="20" customFormat="1" x14ac:dyDescent="0.25"/>
    <row r="997" s="20" customFormat="1" x14ac:dyDescent="0.25"/>
    <row r="998" s="20" customFormat="1" x14ac:dyDescent="0.25"/>
    <row r="999" s="20" customFormat="1" x14ac:dyDescent="0.25"/>
    <row r="1000" s="20" customFormat="1" x14ac:dyDescent="0.25"/>
    <row r="1001" s="20" customFormat="1" x14ac:dyDescent="0.25"/>
    <row r="1002" s="20" customFormat="1" x14ac:dyDescent="0.25"/>
    <row r="1003" s="20" customFormat="1" x14ac:dyDescent="0.25"/>
    <row r="1004" s="20" customFormat="1" x14ac:dyDescent="0.25"/>
    <row r="1005" s="20" customFormat="1" x14ac:dyDescent="0.25"/>
    <row r="1006" s="20" customFormat="1" x14ac:dyDescent="0.25"/>
    <row r="1007" s="20" customFormat="1" x14ac:dyDescent="0.25"/>
    <row r="1008" s="20" customFormat="1" x14ac:dyDescent="0.25"/>
    <row r="1009" s="20" customFormat="1" x14ac:dyDescent="0.25"/>
    <row r="1010" s="20" customFormat="1" x14ac:dyDescent="0.25"/>
    <row r="1011" s="20" customFormat="1" x14ac:dyDescent="0.25"/>
    <row r="1012" s="20" customFormat="1" x14ac:dyDescent="0.25"/>
    <row r="1013" s="20" customFormat="1" x14ac:dyDescent="0.25"/>
    <row r="1014" s="20" customFormat="1" x14ac:dyDescent="0.25"/>
    <row r="1015" s="20" customFormat="1" x14ac:dyDescent="0.25"/>
    <row r="1016" s="20" customFormat="1" x14ac:dyDescent="0.25"/>
    <row r="1017" s="20" customFormat="1" x14ac:dyDescent="0.25"/>
    <row r="1018" s="20" customFormat="1" x14ac:dyDescent="0.25"/>
    <row r="1019" s="20" customFormat="1" x14ac:dyDescent="0.25"/>
    <row r="1020" s="20" customFormat="1" x14ac:dyDescent="0.25"/>
    <row r="1021" s="20" customFormat="1" x14ac:dyDescent="0.25"/>
    <row r="1022" s="20" customFormat="1" x14ac:dyDescent="0.25"/>
    <row r="1023" s="20" customFormat="1" x14ac:dyDescent="0.25"/>
    <row r="1024" s="20" customFormat="1" x14ac:dyDescent="0.25"/>
    <row r="1025" s="20" customFormat="1" x14ac:dyDescent="0.25"/>
    <row r="1026" s="20" customFormat="1" x14ac:dyDescent="0.25"/>
    <row r="1027" s="20" customFormat="1" x14ac:dyDescent="0.25"/>
    <row r="1028" s="20" customFormat="1" x14ac:dyDescent="0.25"/>
    <row r="1029" s="20" customFormat="1" x14ac:dyDescent="0.25"/>
    <row r="1030" s="20" customFormat="1" x14ac:dyDescent="0.25"/>
    <row r="1031" s="20" customFormat="1" x14ac:dyDescent="0.25"/>
    <row r="1032" s="20" customFormat="1" x14ac:dyDescent="0.25"/>
    <row r="1033" s="20" customFormat="1" x14ac:dyDescent="0.25"/>
    <row r="1034" s="20" customFormat="1" x14ac:dyDescent="0.25"/>
    <row r="1035" s="20" customFormat="1" x14ac:dyDescent="0.25"/>
    <row r="1036" s="20" customFormat="1" x14ac:dyDescent="0.25"/>
    <row r="1037" s="20" customFormat="1" x14ac:dyDescent="0.25"/>
    <row r="1038" s="20" customFormat="1" x14ac:dyDescent="0.25"/>
    <row r="1039" s="20" customFormat="1" x14ac:dyDescent="0.25"/>
    <row r="1040" s="20" customFormat="1" x14ac:dyDescent="0.25"/>
    <row r="1041" s="20" customFormat="1" x14ac:dyDescent="0.25"/>
    <row r="1042" s="20" customFormat="1" x14ac:dyDescent="0.25"/>
    <row r="1043" s="20" customFormat="1" x14ac:dyDescent="0.25"/>
    <row r="1044" s="20" customFormat="1" x14ac:dyDescent="0.25"/>
    <row r="1045" s="20" customFormat="1" x14ac:dyDescent="0.25"/>
    <row r="1046" s="20" customFormat="1" x14ac:dyDescent="0.25"/>
    <row r="1047" s="20" customFormat="1" x14ac:dyDescent="0.25"/>
    <row r="1048" s="20" customFormat="1" x14ac:dyDescent="0.25"/>
    <row r="1049" s="20" customFormat="1" x14ac:dyDescent="0.25"/>
    <row r="1050" s="20" customFormat="1" x14ac:dyDescent="0.25"/>
    <row r="1051" s="20" customFormat="1" x14ac:dyDescent="0.25"/>
    <row r="1052" s="20" customFormat="1" x14ac:dyDescent="0.25"/>
    <row r="1053" s="20" customFormat="1" x14ac:dyDescent="0.25"/>
    <row r="1054" s="20" customFormat="1" x14ac:dyDescent="0.25"/>
    <row r="1055" s="20" customFormat="1" x14ac:dyDescent="0.25"/>
    <row r="1056" s="20" customFormat="1" x14ac:dyDescent="0.25"/>
    <row r="1057" s="20" customFormat="1" x14ac:dyDescent="0.25"/>
    <row r="1058" s="20" customFormat="1" x14ac:dyDescent="0.25"/>
    <row r="1059" s="20" customFormat="1" x14ac:dyDescent="0.25"/>
    <row r="1060" s="20" customFormat="1" x14ac:dyDescent="0.25"/>
    <row r="1061" s="20" customFormat="1" x14ac:dyDescent="0.25"/>
    <row r="1062" s="20" customFormat="1" x14ac:dyDescent="0.25"/>
    <row r="1063" s="20" customFormat="1" x14ac:dyDescent="0.25"/>
    <row r="1064" s="20" customFormat="1" x14ac:dyDescent="0.25"/>
    <row r="1065" s="20" customFormat="1" x14ac:dyDescent="0.25"/>
    <row r="1066" s="20" customFormat="1" x14ac:dyDescent="0.25"/>
    <row r="1067" s="20" customFormat="1" x14ac:dyDescent="0.25"/>
    <row r="1068" s="20" customFormat="1" x14ac:dyDescent="0.25"/>
    <row r="1069" s="20" customFormat="1" x14ac:dyDescent="0.25"/>
    <row r="1070" s="20" customFormat="1" x14ac:dyDescent="0.25"/>
    <row r="1071" s="20" customFormat="1" x14ac:dyDescent="0.25"/>
    <row r="1072" s="20" customFormat="1" x14ac:dyDescent="0.25"/>
    <row r="1073" s="20" customFormat="1" x14ac:dyDescent="0.25"/>
    <row r="1074" s="20" customFormat="1" x14ac:dyDescent="0.25"/>
    <row r="1075" s="20" customFormat="1" x14ac:dyDescent="0.25"/>
    <row r="1076" s="20" customFormat="1" x14ac:dyDescent="0.25"/>
    <row r="1077" s="20" customFormat="1" x14ac:dyDescent="0.25"/>
    <row r="1078" s="20" customFormat="1" x14ac:dyDescent="0.25"/>
    <row r="1079" s="20" customFormat="1" x14ac:dyDescent="0.25"/>
    <row r="1080" s="20" customFormat="1" x14ac:dyDescent="0.25"/>
    <row r="1081" s="20" customFormat="1" x14ac:dyDescent="0.25"/>
    <row r="1082" s="20" customFormat="1" x14ac:dyDescent="0.25"/>
    <row r="1083" s="20" customFormat="1" x14ac:dyDescent="0.25"/>
    <row r="1084" s="20" customFormat="1" x14ac:dyDescent="0.25"/>
    <row r="1085" s="20" customFormat="1" x14ac:dyDescent="0.25"/>
    <row r="1086" s="20" customFormat="1" x14ac:dyDescent="0.25"/>
    <row r="1087" s="20" customFormat="1" x14ac:dyDescent="0.25"/>
    <row r="1088" s="20" customFormat="1" x14ac:dyDescent="0.25"/>
    <row r="1089" s="20" customFormat="1" x14ac:dyDescent="0.25"/>
    <row r="1090" s="20" customFormat="1" x14ac:dyDescent="0.25"/>
    <row r="1091" s="20" customFormat="1" x14ac:dyDescent="0.25"/>
    <row r="1092" s="20" customFormat="1" x14ac:dyDescent="0.25"/>
    <row r="1093" s="20" customFormat="1" x14ac:dyDescent="0.25"/>
    <row r="1094" s="20" customFormat="1" x14ac:dyDescent="0.25"/>
    <row r="1095" s="20" customFormat="1" x14ac:dyDescent="0.25"/>
    <row r="1096" s="20" customFormat="1" x14ac:dyDescent="0.25"/>
    <row r="1097" s="20" customFormat="1" x14ac:dyDescent="0.25"/>
    <row r="1098" s="20" customFormat="1" x14ac:dyDescent="0.25"/>
    <row r="1099" s="20" customFormat="1" x14ac:dyDescent="0.25"/>
    <row r="1100" s="20" customFormat="1" x14ac:dyDescent="0.25"/>
    <row r="1101" s="20" customFormat="1" x14ac:dyDescent="0.25"/>
    <row r="1102" s="20" customFormat="1" x14ac:dyDescent="0.25"/>
    <row r="1103" s="20" customFormat="1" x14ac:dyDescent="0.25"/>
    <row r="1104" s="20" customFormat="1" x14ac:dyDescent="0.25"/>
    <row r="1105" s="20" customFormat="1" x14ac:dyDescent="0.25"/>
    <row r="1106" s="20" customFormat="1" x14ac:dyDescent="0.25"/>
    <row r="1107" s="20" customFormat="1" x14ac:dyDescent="0.25"/>
    <row r="1108" s="20" customFormat="1" x14ac:dyDescent="0.25"/>
    <row r="1109" s="20" customFormat="1" x14ac:dyDescent="0.25"/>
    <row r="1110" s="20" customFormat="1" x14ac:dyDescent="0.25"/>
    <row r="1111" s="20" customFormat="1" x14ac:dyDescent="0.25"/>
    <row r="1112" s="20" customFormat="1" x14ac:dyDescent="0.25"/>
    <row r="1113" s="20" customFormat="1" x14ac:dyDescent="0.25"/>
    <row r="1114" s="20" customFormat="1" x14ac:dyDescent="0.25"/>
    <row r="1115" s="20" customFormat="1" x14ac:dyDescent="0.25"/>
    <row r="1116" s="20" customFormat="1" x14ac:dyDescent="0.25"/>
    <row r="1117" s="20" customFormat="1" x14ac:dyDescent="0.25"/>
    <row r="1118" s="20" customFormat="1" x14ac:dyDescent="0.25"/>
    <row r="1119" s="20" customFormat="1" x14ac:dyDescent="0.25"/>
    <row r="1120" s="20" customFormat="1" x14ac:dyDescent="0.25"/>
    <row r="1121" s="20" customFormat="1" x14ac:dyDescent="0.25"/>
    <row r="1122" s="20" customFormat="1" x14ac:dyDescent="0.25"/>
    <row r="1123" s="20" customFormat="1" x14ac:dyDescent="0.25"/>
    <row r="1124" s="20" customFormat="1" x14ac:dyDescent="0.25"/>
    <row r="1125" s="20" customFormat="1" x14ac:dyDescent="0.25"/>
    <row r="1126" s="20" customFormat="1" x14ac:dyDescent="0.25"/>
    <row r="1127" s="20" customFormat="1" x14ac:dyDescent="0.25"/>
    <row r="1128" s="20" customFormat="1" x14ac:dyDescent="0.25"/>
    <row r="1129" s="20" customFormat="1" x14ac:dyDescent="0.25"/>
    <row r="1130" s="20" customFormat="1" x14ac:dyDescent="0.25"/>
    <row r="1131" s="20" customFormat="1" x14ac:dyDescent="0.25"/>
    <row r="1132" s="20" customFormat="1" x14ac:dyDescent="0.25"/>
    <row r="1133" s="20" customFormat="1" x14ac:dyDescent="0.25"/>
    <row r="1134" s="20" customFormat="1" x14ac:dyDescent="0.25"/>
    <row r="1135" s="20" customFormat="1" x14ac:dyDescent="0.25"/>
    <row r="1136" s="20" customFormat="1" x14ac:dyDescent="0.25"/>
    <row r="1137" s="20" customFormat="1" x14ac:dyDescent="0.25"/>
    <row r="1138" s="20" customFormat="1" x14ac:dyDescent="0.25"/>
    <row r="1139" s="20" customFormat="1" x14ac:dyDescent="0.25"/>
    <row r="1140" s="20" customFormat="1" x14ac:dyDescent="0.25"/>
    <row r="1141" s="20" customFormat="1" x14ac:dyDescent="0.25"/>
    <row r="1142" s="20" customFormat="1" x14ac:dyDescent="0.25"/>
    <row r="1143" s="20" customFormat="1" x14ac:dyDescent="0.25"/>
    <row r="1144" s="20" customFormat="1" x14ac:dyDescent="0.25"/>
    <row r="1145" s="20" customFormat="1" x14ac:dyDescent="0.25"/>
    <row r="1146" s="20" customFormat="1" x14ac:dyDescent="0.25"/>
    <row r="1147" s="20" customFormat="1" x14ac:dyDescent="0.25"/>
    <row r="1148" s="20" customFormat="1" x14ac:dyDescent="0.25"/>
    <row r="1149" s="20" customFormat="1" x14ac:dyDescent="0.25"/>
    <row r="1150" s="20" customFormat="1" x14ac:dyDescent="0.25"/>
    <row r="1151" s="20" customFormat="1" x14ac:dyDescent="0.25"/>
    <row r="1152" s="20" customFormat="1" x14ac:dyDescent="0.25"/>
    <row r="1153" s="20" customFormat="1" x14ac:dyDescent="0.25"/>
    <row r="1154" s="20" customFormat="1" x14ac:dyDescent="0.25"/>
    <row r="1155" s="20" customFormat="1" x14ac:dyDescent="0.25"/>
    <row r="1156" s="20" customFormat="1" x14ac:dyDescent="0.25"/>
    <row r="1157" s="20" customFormat="1" x14ac:dyDescent="0.25"/>
    <row r="1158" s="20" customFormat="1" x14ac:dyDescent="0.25"/>
    <row r="1159" s="20" customFormat="1" x14ac:dyDescent="0.25"/>
    <row r="1160" s="20" customFormat="1" x14ac:dyDescent="0.25"/>
    <row r="1161" s="20" customFormat="1" x14ac:dyDescent="0.25"/>
    <row r="1162" s="20" customFormat="1" x14ac:dyDescent="0.25"/>
    <row r="1163" s="20" customFormat="1" x14ac:dyDescent="0.25"/>
    <row r="1164" s="20" customFormat="1" x14ac:dyDescent="0.25"/>
    <row r="1165" s="20" customFormat="1" x14ac:dyDescent="0.25"/>
    <row r="1166" s="20" customFormat="1" x14ac:dyDescent="0.25"/>
    <row r="1167" s="20" customFormat="1" x14ac:dyDescent="0.25"/>
    <row r="1168" s="20" customFormat="1" x14ac:dyDescent="0.25"/>
    <row r="1169" s="20" customFormat="1" x14ac:dyDescent="0.25"/>
    <row r="1170" s="20" customFormat="1" x14ac:dyDescent="0.25"/>
    <row r="1171" s="20" customFormat="1" x14ac:dyDescent="0.25"/>
    <row r="1172" s="20" customFormat="1" x14ac:dyDescent="0.25"/>
    <row r="1173" s="20" customFormat="1" x14ac:dyDescent="0.25"/>
    <row r="1174" s="20" customFormat="1" x14ac:dyDescent="0.25"/>
    <row r="1175" s="20" customFormat="1" x14ac:dyDescent="0.25"/>
    <row r="1176" s="20" customFormat="1" x14ac:dyDescent="0.25"/>
    <row r="1177" s="20" customFormat="1" x14ac:dyDescent="0.25"/>
    <row r="1178" s="20" customFormat="1" x14ac:dyDescent="0.25"/>
    <row r="1179" s="20" customFormat="1" x14ac:dyDescent="0.25"/>
    <row r="1180" s="20" customFormat="1" x14ac:dyDescent="0.25"/>
    <row r="1181" s="20" customFormat="1" x14ac:dyDescent="0.25"/>
    <row r="1182" s="20" customFormat="1" x14ac:dyDescent="0.25"/>
    <row r="1183" s="20" customFormat="1" x14ac:dyDescent="0.25"/>
    <row r="1184" s="20" customFormat="1" x14ac:dyDescent="0.25"/>
    <row r="1185" s="20" customFormat="1" x14ac:dyDescent="0.25"/>
    <row r="1186" s="20" customFormat="1" x14ac:dyDescent="0.25"/>
    <row r="1187" s="20" customFormat="1" x14ac:dyDescent="0.25"/>
    <row r="1188" s="20" customFormat="1" x14ac:dyDescent="0.25"/>
    <row r="1189" s="20" customFormat="1" x14ac:dyDescent="0.25"/>
    <row r="1190" s="20" customFormat="1" x14ac:dyDescent="0.25"/>
    <row r="1191" s="20" customFormat="1" x14ac:dyDescent="0.25"/>
    <row r="1192" s="20" customFormat="1" x14ac:dyDescent="0.25"/>
    <row r="1193" s="20" customFormat="1" x14ac:dyDescent="0.25"/>
    <row r="1194" s="20" customFormat="1" x14ac:dyDescent="0.25"/>
    <row r="1195" s="20" customFormat="1" x14ac:dyDescent="0.25"/>
    <row r="1196" s="20" customFormat="1" x14ac:dyDescent="0.25"/>
    <row r="1197" s="20" customFormat="1" x14ac:dyDescent="0.25"/>
    <row r="1198" s="20" customFormat="1" x14ac:dyDescent="0.25"/>
    <row r="1199" s="20" customFormat="1" x14ac:dyDescent="0.25"/>
    <row r="1200" s="20" customFormat="1" x14ac:dyDescent="0.25"/>
    <row r="1201" s="20" customFormat="1" x14ac:dyDescent="0.25"/>
    <row r="1202" s="20" customFormat="1" x14ac:dyDescent="0.25"/>
    <row r="1203" s="20" customFormat="1" x14ac:dyDescent="0.25"/>
    <row r="1204" s="20" customFormat="1" x14ac:dyDescent="0.25"/>
    <row r="1205" s="20" customFormat="1" x14ac:dyDescent="0.25"/>
    <row r="1206" s="20" customFormat="1" x14ac:dyDescent="0.25"/>
    <row r="1207" s="20" customFormat="1" x14ac:dyDescent="0.25"/>
    <row r="1208" s="20" customFormat="1" x14ac:dyDescent="0.25"/>
    <row r="1209" s="20" customFormat="1" x14ac:dyDescent="0.25"/>
    <row r="1210" s="20" customFormat="1" x14ac:dyDescent="0.25"/>
    <row r="1211" s="20" customFormat="1" x14ac:dyDescent="0.25"/>
    <row r="1212" s="20" customFormat="1" x14ac:dyDescent="0.25"/>
    <row r="1213" s="20" customFormat="1" x14ac:dyDescent="0.25"/>
    <row r="1214" s="20" customFormat="1" x14ac:dyDescent="0.25"/>
    <row r="1215" s="20" customFormat="1" x14ac:dyDescent="0.25"/>
    <row r="1216" s="20" customFormat="1" x14ac:dyDescent="0.25"/>
    <row r="1217" s="20" customFormat="1" x14ac:dyDescent="0.25"/>
    <row r="1218" s="20" customFormat="1" x14ac:dyDescent="0.25"/>
    <row r="1219" s="20" customFormat="1" x14ac:dyDescent="0.25"/>
    <row r="1220" s="20" customFormat="1" x14ac:dyDescent="0.25"/>
    <row r="1221" s="20" customFormat="1" x14ac:dyDescent="0.25"/>
    <row r="1222" s="20" customFormat="1" x14ac:dyDescent="0.25"/>
    <row r="1223" s="20" customFormat="1" x14ac:dyDescent="0.25"/>
    <row r="1224" s="20" customFormat="1" x14ac:dyDescent="0.25"/>
    <row r="1225" s="20" customFormat="1" x14ac:dyDescent="0.25"/>
    <row r="1226" s="20" customFormat="1" x14ac:dyDescent="0.25"/>
    <row r="1227" s="20" customFormat="1" x14ac:dyDescent="0.25"/>
    <row r="1228" s="20" customFormat="1" x14ac:dyDescent="0.25"/>
    <row r="1229" s="20" customFormat="1" x14ac:dyDescent="0.25"/>
    <row r="1230" s="20" customFormat="1" x14ac:dyDescent="0.25"/>
    <row r="1231" s="20" customFormat="1" x14ac:dyDescent="0.25"/>
    <row r="1232" s="20" customFormat="1" x14ac:dyDescent="0.25"/>
    <row r="1233" s="20" customFormat="1" x14ac:dyDescent="0.25"/>
    <row r="1234" s="20" customFormat="1" x14ac:dyDescent="0.25"/>
    <row r="1235" s="20" customFormat="1" x14ac:dyDescent="0.25"/>
    <row r="1236" s="20" customFormat="1" x14ac:dyDescent="0.25"/>
    <row r="1237" s="20" customFormat="1" x14ac:dyDescent="0.25"/>
    <row r="1238" s="20" customFormat="1" x14ac:dyDescent="0.25"/>
    <row r="1239" s="20" customFormat="1" x14ac:dyDescent="0.25"/>
    <row r="1240" s="20" customFormat="1" x14ac:dyDescent="0.25"/>
    <row r="1241" s="20" customFormat="1" x14ac:dyDescent="0.25"/>
    <row r="1242" s="20" customFormat="1" x14ac:dyDescent="0.25"/>
    <row r="1243" s="20" customFormat="1" x14ac:dyDescent="0.25"/>
    <row r="1244" s="20" customFormat="1" x14ac:dyDescent="0.25"/>
    <row r="1245" s="20" customFormat="1" x14ac:dyDescent="0.25"/>
    <row r="1246" s="20" customFormat="1" x14ac:dyDescent="0.25"/>
    <row r="1247" s="20" customFormat="1" x14ac:dyDescent="0.25"/>
    <row r="1248" s="20" customFormat="1" x14ac:dyDescent="0.25"/>
    <row r="1249" s="20" customFormat="1" x14ac:dyDescent="0.25"/>
    <row r="1250" s="20" customFormat="1" x14ac:dyDescent="0.25"/>
    <row r="1251" s="20" customFormat="1" x14ac:dyDescent="0.25"/>
    <row r="1252" s="20" customFormat="1" x14ac:dyDescent="0.25"/>
    <row r="1253" s="20" customFormat="1" x14ac:dyDescent="0.25"/>
    <row r="1254" s="20" customFormat="1" x14ac:dyDescent="0.25"/>
    <row r="1255" s="20" customFormat="1" x14ac:dyDescent="0.25"/>
    <row r="1256" s="20" customFormat="1" x14ac:dyDescent="0.25"/>
    <row r="1257" s="20" customFormat="1" x14ac:dyDescent="0.25"/>
    <row r="1258" s="20" customFormat="1" x14ac:dyDescent="0.25"/>
    <row r="1259" s="20" customFormat="1" x14ac:dyDescent="0.25"/>
    <row r="1260" s="20" customFormat="1" x14ac:dyDescent="0.25"/>
    <row r="1261" s="20" customFormat="1" x14ac:dyDescent="0.25"/>
    <row r="1262" s="20" customFormat="1" x14ac:dyDescent="0.25"/>
    <row r="1263" s="20" customFormat="1" x14ac:dyDescent="0.25"/>
    <row r="1264" s="20" customFormat="1" x14ac:dyDescent="0.25"/>
    <row r="1265" s="20" customFormat="1" x14ac:dyDescent="0.25"/>
    <row r="1266" s="20" customFormat="1" x14ac:dyDescent="0.25"/>
    <row r="1267" s="20" customFormat="1" x14ac:dyDescent="0.25"/>
    <row r="1268" s="20" customFormat="1" x14ac:dyDescent="0.25"/>
    <row r="1269" s="20" customFormat="1" x14ac:dyDescent="0.25"/>
    <row r="1270" s="20" customFormat="1" x14ac:dyDescent="0.25"/>
    <row r="1271" s="20" customFormat="1" x14ac:dyDescent="0.25"/>
    <row r="1272" s="20" customFormat="1" x14ac:dyDescent="0.25"/>
    <row r="1273" s="20" customFormat="1" x14ac:dyDescent="0.25"/>
    <row r="1274" s="20" customFormat="1" x14ac:dyDescent="0.25"/>
    <row r="1275" s="20" customFormat="1" x14ac:dyDescent="0.25"/>
    <row r="1276" s="20" customFormat="1" x14ac:dyDescent="0.25"/>
    <row r="1277" s="20" customFormat="1" x14ac:dyDescent="0.25"/>
    <row r="1278" s="20" customFormat="1" x14ac:dyDescent="0.25"/>
    <row r="1279" s="20" customFormat="1" x14ac:dyDescent="0.25"/>
    <row r="1280" s="20" customFormat="1" x14ac:dyDescent="0.25"/>
    <row r="1281" s="20" customFormat="1" x14ac:dyDescent="0.25"/>
    <row r="1282" s="20" customFormat="1" x14ac:dyDescent="0.25"/>
    <row r="1283" s="20" customFormat="1" x14ac:dyDescent="0.25"/>
    <row r="1284" s="20" customFormat="1" x14ac:dyDescent="0.25"/>
    <row r="1285" s="20" customFormat="1" x14ac:dyDescent="0.25"/>
    <row r="1286" s="20" customFormat="1" x14ac:dyDescent="0.25"/>
    <row r="1287" s="20" customFormat="1" x14ac:dyDescent="0.25"/>
    <row r="1288" s="20" customFormat="1" x14ac:dyDescent="0.25"/>
    <row r="1289" s="20" customFormat="1" x14ac:dyDescent="0.25"/>
    <row r="1290" s="20" customFormat="1" x14ac:dyDescent="0.25"/>
    <row r="1291" s="20" customFormat="1" x14ac:dyDescent="0.25"/>
    <row r="1292" s="20" customFormat="1" x14ac:dyDescent="0.25"/>
    <row r="1293" s="20" customFormat="1" x14ac:dyDescent="0.25"/>
    <row r="1294" s="20" customFormat="1" x14ac:dyDescent="0.25"/>
    <row r="1295" s="20" customFormat="1" x14ac:dyDescent="0.25"/>
    <row r="1296" s="20" customFormat="1" x14ac:dyDescent="0.25"/>
    <row r="1297" s="20" customFormat="1" x14ac:dyDescent="0.25"/>
    <row r="1298" s="20" customFormat="1" x14ac:dyDescent="0.25"/>
    <row r="1299" s="20" customFormat="1" x14ac:dyDescent="0.25"/>
    <row r="1300" s="20" customFormat="1" x14ac:dyDescent="0.25"/>
    <row r="1301" s="20" customFormat="1" x14ac:dyDescent="0.25"/>
    <row r="1302" s="20" customFormat="1" x14ac:dyDescent="0.25"/>
    <row r="1303" s="20" customFormat="1" x14ac:dyDescent="0.25"/>
    <row r="1304" s="20" customFormat="1" x14ac:dyDescent="0.25"/>
    <row r="1305" s="20" customFormat="1" x14ac:dyDescent="0.25"/>
    <row r="1306" s="20" customFormat="1" x14ac:dyDescent="0.25"/>
    <row r="1307" s="20" customFormat="1" x14ac:dyDescent="0.25"/>
    <row r="1308" s="20" customFormat="1" x14ac:dyDescent="0.25"/>
    <row r="1309" s="20" customFormat="1" x14ac:dyDescent="0.25"/>
    <row r="1310" s="20" customFormat="1" x14ac:dyDescent="0.25"/>
    <row r="1311" s="20" customFormat="1" x14ac:dyDescent="0.25"/>
    <row r="1312" s="20" customFormat="1" x14ac:dyDescent="0.25"/>
    <row r="1313" s="20" customFormat="1" x14ac:dyDescent="0.25"/>
    <row r="1314" s="20" customFormat="1" x14ac:dyDescent="0.25"/>
    <row r="1315" s="20" customFormat="1" x14ac:dyDescent="0.25"/>
    <row r="1316" s="20" customFormat="1" x14ac:dyDescent="0.25"/>
    <row r="1317" s="20" customFormat="1" x14ac:dyDescent="0.25"/>
    <row r="1318" s="20" customFormat="1" x14ac:dyDescent="0.25"/>
    <row r="1319" s="20" customFormat="1" x14ac:dyDescent="0.25"/>
    <row r="1320" s="20" customFormat="1" x14ac:dyDescent="0.25"/>
    <row r="1321" s="20" customFormat="1" x14ac:dyDescent="0.25"/>
    <row r="1322" s="20" customFormat="1" x14ac:dyDescent="0.25"/>
    <row r="1323" s="20" customFormat="1" x14ac:dyDescent="0.25"/>
    <row r="1324" s="20" customFormat="1" x14ac:dyDescent="0.25"/>
    <row r="1325" s="20" customFormat="1" x14ac:dyDescent="0.25"/>
    <row r="1326" s="20" customFormat="1" x14ac:dyDescent="0.25"/>
    <row r="1327" s="20" customFormat="1" x14ac:dyDescent="0.25"/>
    <row r="1328" s="20" customFormat="1" x14ac:dyDescent="0.25"/>
    <row r="1329" s="20" customFormat="1" x14ac:dyDescent="0.25"/>
    <row r="1330" s="20" customFormat="1" x14ac:dyDescent="0.25"/>
    <row r="1331" s="20" customFormat="1" x14ac:dyDescent="0.25"/>
    <row r="1332" s="20" customFormat="1" x14ac:dyDescent="0.25"/>
    <row r="1333" s="20" customFormat="1" x14ac:dyDescent="0.25"/>
    <row r="1334" s="20" customFormat="1" x14ac:dyDescent="0.25"/>
    <row r="1335" s="20" customFormat="1" x14ac:dyDescent="0.25"/>
    <row r="1336" s="20" customFormat="1" x14ac:dyDescent="0.25"/>
    <row r="1337" s="20" customFormat="1" x14ac:dyDescent="0.25"/>
    <row r="1338" s="20" customFormat="1" x14ac:dyDescent="0.25"/>
    <row r="1339" s="20" customFormat="1" x14ac:dyDescent="0.25"/>
    <row r="1340" s="20" customFormat="1" x14ac:dyDescent="0.25"/>
    <row r="1341" s="20" customFormat="1" x14ac:dyDescent="0.25"/>
    <row r="1342" s="20" customFormat="1" x14ac:dyDescent="0.25"/>
    <row r="1343" s="20" customFormat="1" x14ac:dyDescent="0.25"/>
    <row r="1344" s="20" customFormat="1" x14ac:dyDescent="0.25"/>
    <row r="1345" s="20" customFormat="1" x14ac:dyDescent="0.25"/>
    <row r="1346" s="20" customFormat="1" x14ac:dyDescent="0.25"/>
    <row r="1347" s="20" customFormat="1" x14ac:dyDescent="0.25"/>
    <row r="1348" s="20" customFormat="1" x14ac:dyDescent="0.25"/>
    <row r="1349" s="20" customFormat="1" x14ac:dyDescent="0.25"/>
    <row r="1350" s="20" customFormat="1" x14ac:dyDescent="0.25"/>
    <row r="1351" s="20" customFormat="1" x14ac:dyDescent="0.25"/>
    <row r="1352" s="20" customFormat="1" x14ac:dyDescent="0.25"/>
    <row r="1353" s="20" customFormat="1" x14ac:dyDescent="0.25"/>
    <row r="1354" s="20" customFormat="1" x14ac:dyDescent="0.25"/>
    <row r="1355" s="20" customFormat="1" x14ac:dyDescent="0.25"/>
    <row r="1356" s="20" customFormat="1" x14ac:dyDescent="0.25"/>
    <row r="1357" s="20" customFormat="1" x14ac:dyDescent="0.25"/>
    <row r="1358" s="20" customFormat="1" x14ac:dyDescent="0.25"/>
    <row r="1359" s="20" customFormat="1" x14ac:dyDescent="0.25"/>
    <row r="1360" s="20" customFormat="1" x14ac:dyDescent="0.25"/>
    <row r="1361" s="20" customFormat="1" x14ac:dyDescent="0.25"/>
    <row r="1362" s="20" customFormat="1" x14ac:dyDescent="0.25"/>
    <row r="1363" s="20" customFormat="1" x14ac:dyDescent="0.25"/>
    <row r="1364" s="20" customFormat="1" x14ac:dyDescent="0.25"/>
    <row r="1365" s="20" customFormat="1" x14ac:dyDescent="0.25"/>
    <row r="1366" s="20" customFormat="1" x14ac:dyDescent="0.25"/>
    <row r="1367" s="20" customFormat="1" x14ac:dyDescent="0.25"/>
    <row r="1368" s="20" customFormat="1" x14ac:dyDescent="0.25"/>
    <row r="1369" s="20" customFormat="1" x14ac:dyDescent="0.25"/>
    <row r="1370" s="20" customFormat="1" x14ac:dyDescent="0.25"/>
    <row r="1371" s="20" customFormat="1" x14ac:dyDescent="0.25"/>
    <row r="1372" s="20" customFormat="1" x14ac:dyDescent="0.25"/>
    <row r="1373" s="20" customFormat="1" x14ac:dyDescent="0.25"/>
    <row r="1374" s="20" customFormat="1" x14ac:dyDescent="0.25"/>
    <row r="1375" s="20" customFormat="1" x14ac:dyDescent="0.25"/>
    <row r="1376" s="20" customFormat="1" x14ac:dyDescent="0.25"/>
    <row r="1377" s="20" customFormat="1" x14ac:dyDescent="0.25"/>
    <row r="1378" s="20" customFormat="1" x14ac:dyDescent="0.25"/>
    <row r="1379" s="20" customFormat="1" x14ac:dyDescent="0.25"/>
    <row r="1380" s="20" customFormat="1" x14ac:dyDescent="0.25"/>
    <row r="1381" s="20" customFormat="1" x14ac:dyDescent="0.25"/>
    <row r="1382" s="20" customFormat="1" x14ac:dyDescent="0.25"/>
    <row r="1383" s="20" customFormat="1" x14ac:dyDescent="0.25"/>
    <row r="1384" s="20" customFormat="1" x14ac:dyDescent="0.25"/>
    <row r="1385" s="20" customFormat="1" x14ac:dyDescent="0.25"/>
    <row r="1386" s="20" customFormat="1" x14ac:dyDescent="0.25"/>
    <row r="1387" s="20" customFormat="1" x14ac:dyDescent="0.25"/>
    <row r="1388" s="20" customFormat="1" x14ac:dyDescent="0.25"/>
    <row r="1389" s="20" customFormat="1" x14ac:dyDescent="0.25"/>
    <row r="1390" s="20" customFormat="1" x14ac:dyDescent="0.25"/>
    <row r="1391" s="20" customFormat="1" x14ac:dyDescent="0.25"/>
    <row r="1392" s="20" customFormat="1" x14ac:dyDescent="0.25"/>
    <row r="1393" s="20" customFormat="1" x14ac:dyDescent="0.25"/>
    <row r="1394" s="20" customFormat="1" x14ac:dyDescent="0.25"/>
    <row r="1395" s="20" customFormat="1" x14ac:dyDescent="0.25"/>
    <row r="1396" s="20" customFormat="1" x14ac:dyDescent="0.25"/>
    <row r="1397" s="20" customFormat="1" x14ac:dyDescent="0.25"/>
    <row r="1398" s="20" customFormat="1" x14ac:dyDescent="0.25"/>
    <row r="1399" s="20" customFormat="1" x14ac:dyDescent="0.25"/>
    <row r="1400" s="20" customFormat="1" x14ac:dyDescent="0.25"/>
    <row r="1401" s="20" customFormat="1" x14ac:dyDescent="0.25"/>
    <row r="1402" s="20" customFormat="1" x14ac:dyDescent="0.25"/>
    <row r="1403" s="20" customFormat="1" x14ac:dyDescent="0.25"/>
    <row r="1404" s="20" customFormat="1" x14ac:dyDescent="0.25"/>
    <row r="1405" s="20" customFormat="1" x14ac:dyDescent="0.25"/>
    <row r="1406" s="20" customFormat="1" x14ac:dyDescent="0.25"/>
    <row r="1407" s="20" customFormat="1" x14ac:dyDescent="0.25"/>
    <row r="1408" s="20" customFormat="1" x14ac:dyDescent="0.25"/>
    <row r="1409" s="20" customFormat="1" x14ac:dyDescent="0.25"/>
    <row r="1410" s="20" customFormat="1" x14ac:dyDescent="0.25"/>
    <row r="1411" s="20" customFormat="1" x14ac:dyDescent="0.25"/>
    <row r="1412" s="20" customFormat="1" x14ac:dyDescent="0.25"/>
    <row r="1413" s="20" customFormat="1" x14ac:dyDescent="0.25"/>
    <row r="1414" s="20" customFormat="1" x14ac:dyDescent="0.25"/>
    <row r="1415" s="20" customFormat="1" x14ac:dyDescent="0.25"/>
    <row r="1416" s="20" customFormat="1" x14ac:dyDescent="0.25"/>
    <row r="1417" s="20" customFormat="1" x14ac:dyDescent="0.25"/>
    <row r="1418" s="20" customFormat="1" x14ac:dyDescent="0.25"/>
    <row r="1419" s="20" customFormat="1" x14ac:dyDescent="0.25"/>
    <row r="1420" s="20" customFormat="1" x14ac:dyDescent="0.25"/>
    <row r="1421" s="20" customFormat="1" x14ac:dyDescent="0.25"/>
    <row r="1422" s="20" customFormat="1" x14ac:dyDescent="0.25"/>
    <row r="1423" s="20" customFormat="1" x14ac:dyDescent="0.25"/>
    <row r="1424" s="20" customFormat="1" x14ac:dyDescent="0.25"/>
    <row r="1425" s="20" customFormat="1" x14ac:dyDescent="0.25"/>
    <row r="1426" s="20" customFormat="1" x14ac:dyDescent="0.25"/>
    <row r="1427" s="20" customFormat="1" x14ac:dyDescent="0.25"/>
    <row r="1428" s="20" customFormat="1" x14ac:dyDescent="0.25"/>
    <row r="1429" s="20" customFormat="1" x14ac:dyDescent="0.25"/>
    <row r="1430" s="20" customFormat="1" x14ac:dyDescent="0.25"/>
    <row r="1431" s="20" customFormat="1" x14ac:dyDescent="0.25"/>
    <row r="1432" s="20" customForma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Resort|Unit Information</vt:lpstr>
      <vt:lpstr>Unit Build</vt:lpstr>
      <vt:lpstr>Segment Hierarchy</vt:lpstr>
      <vt:lpstr>Book Listing Spreadsheet</vt:lpstr>
    </vt:vector>
  </TitlesOfParts>
  <Company>Diamond Resorts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Hodges, Jerome</dc:creator>
  <cp:lastModifiedBy>Manager - Lake Condos Big Sky</cp:lastModifiedBy>
  <cp:lastPrinted>2018-09-13T20:38:10Z</cp:lastPrinted>
  <dcterms:created xsi:type="dcterms:W3CDTF">2018-08-28T18:40:55Z</dcterms:created>
  <dcterms:modified xsi:type="dcterms:W3CDTF">2024-12-04T22:39:09Z</dcterms:modified>
</cp:coreProperties>
</file>